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esktop\roofing samples\"/>
    </mc:Choice>
  </mc:AlternateContent>
  <xr:revisionPtr revIDLastSave="0" documentId="13_ncr:1_{E77F67FD-75F0-4D92-AF58-0547B92F91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tailed Estimate" sheetId="8" r:id="rId1"/>
    <sheet name="Summary" sheetId="16" r:id="rId2"/>
  </sheets>
  <externalReferences>
    <externalReference r:id="rId3"/>
  </externalReferences>
  <definedNames>
    <definedName name="_xlnm._FilterDatabase" localSheetId="0" hidden="1">'Detailed Estimate'!$D$1:$D$4170</definedName>
    <definedName name="_xlnm.Print_Area" localSheetId="1">Summary!$A$1:$C$29</definedName>
  </definedNames>
  <calcPr calcId="181029"/>
</workbook>
</file>

<file path=xl/calcChain.xml><?xml version="1.0" encoding="utf-8"?>
<calcChain xmlns="http://schemas.openxmlformats.org/spreadsheetml/2006/main">
  <c r="G1035" i="8" l="1"/>
  <c r="G1034" i="8"/>
  <c r="G1033" i="8"/>
  <c r="G1031" i="8"/>
  <c r="G1030" i="8"/>
  <c r="G1029" i="8"/>
  <c r="G1028" i="8"/>
  <c r="G1027" i="8"/>
  <c r="G1025" i="8"/>
  <c r="G1024" i="8"/>
  <c r="G1019" i="8"/>
  <c r="G1018" i="8"/>
  <c r="G1017" i="8"/>
  <c r="G1016" i="8"/>
  <c r="G975" i="8"/>
  <c r="G967" i="8"/>
  <c r="G966" i="8"/>
  <c r="G965" i="8"/>
  <c r="G964" i="8"/>
  <c r="G957" i="8"/>
  <c r="G935" i="8"/>
  <c r="G934" i="8"/>
  <c r="G933" i="8"/>
  <c r="G932" i="8"/>
  <c r="G931" i="8"/>
  <c r="G926" i="8"/>
  <c r="G925" i="8"/>
  <c r="G924" i="8"/>
  <c r="G923" i="8"/>
  <c r="G918" i="8"/>
  <c r="G917" i="8"/>
  <c r="G916" i="8"/>
  <c r="G915" i="8"/>
  <c r="G910" i="8"/>
  <c r="G909" i="8"/>
  <c r="G908" i="8"/>
  <c r="G907" i="8"/>
  <c r="G902" i="8"/>
  <c r="G901" i="8"/>
  <c r="G900" i="8"/>
  <c r="G899" i="8"/>
  <c r="G894" i="8"/>
  <c r="G893" i="8"/>
  <c r="G892" i="8"/>
  <c r="G891" i="8"/>
  <c r="G888" i="8"/>
  <c r="G887" i="8"/>
  <c r="G886" i="8"/>
  <c r="G885" i="8"/>
  <c r="G882" i="8"/>
  <c r="G881" i="8"/>
  <c r="G880" i="8"/>
  <c r="G879" i="8"/>
  <c r="G876" i="8"/>
  <c r="G875" i="8"/>
  <c r="G874" i="8"/>
  <c r="G873" i="8"/>
  <c r="G870" i="8"/>
  <c r="G869" i="8"/>
  <c r="G868" i="8"/>
  <c r="G867" i="8"/>
  <c r="G864" i="8"/>
  <c r="G863" i="8"/>
  <c r="G862" i="8"/>
  <c r="G861" i="8"/>
  <c r="G860" i="8"/>
  <c r="G855" i="8"/>
  <c r="G854" i="8"/>
  <c r="G853" i="8"/>
  <c r="G852" i="8"/>
  <c r="G851" i="8"/>
  <c r="G850" i="8"/>
  <c r="G838" i="8"/>
  <c r="G837" i="8"/>
  <c r="G836" i="8"/>
  <c r="G835" i="8"/>
  <c r="G834" i="8"/>
  <c r="G833" i="8"/>
  <c r="G822" i="8"/>
  <c r="G821" i="8"/>
  <c r="G820" i="8"/>
  <c r="G819" i="8"/>
  <c r="G818" i="8"/>
  <c r="G817" i="8"/>
  <c r="G805" i="8"/>
  <c r="G804" i="8"/>
  <c r="G803" i="8"/>
  <c r="G802" i="8"/>
  <c r="G801" i="8"/>
  <c r="G800" i="8"/>
  <c r="G788" i="8"/>
  <c r="G787" i="8"/>
  <c r="G786" i="8"/>
  <c r="G785" i="8"/>
  <c r="G784" i="8"/>
  <c r="G783" i="8"/>
  <c r="G303" i="8"/>
  <c r="G302" i="8"/>
  <c r="G301" i="8"/>
  <c r="G300" i="8"/>
  <c r="G299" i="8"/>
  <c r="G298" i="8"/>
  <c r="G296" i="8"/>
  <c r="G295" i="8"/>
  <c r="G294" i="8"/>
  <c r="G291" i="8"/>
  <c r="G289" i="8"/>
  <c r="G288" i="8"/>
  <c r="G287" i="8"/>
  <c r="G284" i="8"/>
  <c r="G282" i="8"/>
  <c r="G281" i="8"/>
  <c r="G280" i="8"/>
  <c r="G279" i="8"/>
  <c r="G278" i="8"/>
  <c r="G275" i="8"/>
  <c r="G274" i="8"/>
  <c r="G272" i="8"/>
  <c r="G271" i="8"/>
  <c r="G270" i="8"/>
  <c r="G269" i="8"/>
  <c r="G268" i="8"/>
  <c r="G265" i="8"/>
  <c r="G263" i="8"/>
  <c r="G262" i="8"/>
  <c r="G261" i="8"/>
  <c r="G258" i="8"/>
  <c r="G257" i="8"/>
  <c r="G256" i="8"/>
  <c r="G255" i="8"/>
  <c r="G254" i="8"/>
  <c r="G253" i="8"/>
  <c r="G252" i="8"/>
  <c r="G250" i="8"/>
  <c r="G249" i="8"/>
  <c r="G248" i="8"/>
  <c r="G223" i="8"/>
  <c r="G208" i="8"/>
  <c r="G207" i="8"/>
  <c r="G204" i="8"/>
  <c r="G189" i="8"/>
  <c r="G188" i="8"/>
  <c r="G185" i="8"/>
  <c r="G164" i="8"/>
  <c r="G163" i="8"/>
  <c r="G161" i="8"/>
  <c r="G160" i="8"/>
  <c r="G159" i="8"/>
  <c r="G156" i="8"/>
  <c r="G142" i="8"/>
  <c r="G141" i="8"/>
  <c r="G138" i="8"/>
  <c r="G137" i="8"/>
  <c r="G129" i="8"/>
  <c r="G128" i="8"/>
  <c r="G126" i="8"/>
  <c r="G125" i="8"/>
  <c r="G124" i="8"/>
  <c r="G1039" i="8"/>
  <c r="G1038" i="8"/>
  <c r="G1037" i="8"/>
  <c r="G1021" i="8"/>
  <c r="G1015" i="8"/>
  <c r="G1013" i="8"/>
  <c r="G1011" i="8"/>
  <c r="G1010" i="8"/>
  <c r="G1009" i="8"/>
  <c r="G1007" i="8"/>
  <c r="G1006" i="8"/>
  <c r="G1005" i="8"/>
  <c r="G1004" i="8"/>
  <c r="G1001" i="8"/>
  <c r="G999" i="8"/>
  <c r="G998" i="8"/>
  <c r="G997" i="8"/>
  <c r="G992" i="8"/>
  <c r="G990" i="8"/>
  <c r="G987" i="8"/>
  <c r="G984" i="8"/>
  <c r="G981" i="8"/>
  <c r="G978" i="8"/>
  <c r="G977" i="8"/>
  <c r="G973" i="8"/>
  <c r="G970" i="8"/>
  <c r="G969" i="8"/>
  <c r="G962" i="8"/>
  <c r="G954" i="8"/>
  <c r="G951" i="8"/>
  <c r="G948" i="8"/>
  <c r="G945" i="8"/>
  <c r="G942" i="8"/>
  <c r="G937" i="8"/>
  <c r="G928" i="8"/>
  <c r="G920" i="8"/>
  <c r="G912" i="8"/>
  <c r="G904" i="8"/>
  <c r="G848" i="8"/>
  <c r="G847" i="8"/>
  <c r="G845" i="8"/>
  <c r="G844" i="8"/>
  <c r="G843" i="8"/>
  <c r="G842" i="8"/>
  <c r="G841" i="8"/>
  <c r="G831" i="8"/>
  <c r="G830" i="8"/>
  <c r="G828" i="8"/>
  <c r="G827" i="8"/>
  <c r="G826" i="8"/>
  <c r="G825" i="8"/>
  <c r="G815" i="8"/>
  <c r="G814" i="8"/>
  <c r="G812" i="8"/>
  <c r="G811" i="8"/>
  <c r="G810" i="8"/>
  <c r="G809" i="8"/>
  <c r="G808" i="8"/>
  <c r="G798" i="8"/>
  <c r="G797" i="8"/>
  <c r="G795" i="8"/>
  <c r="G794" i="8"/>
  <c r="G793" i="8"/>
  <c r="G792" i="8"/>
  <c r="G791" i="8"/>
  <c r="G781" i="8"/>
  <c r="G780" i="8"/>
  <c r="G778" i="8"/>
  <c r="G777" i="8"/>
  <c r="G776" i="8"/>
  <c r="G775" i="8"/>
  <c r="G772" i="8"/>
  <c r="G767" i="8"/>
  <c r="G766" i="8"/>
  <c r="G765" i="8"/>
  <c r="G764" i="8"/>
  <c r="G763" i="8"/>
  <c r="G762" i="8"/>
  <c r="G761" i="8"/>
  <c r="G760" i="8"/>
  <c r="G759" i="8"/>
  <c r="G758" i="8"/>
  <c r="G757" i="8"/>
  <c r="G756" i="8"/>
  <c r="G755" i="8"/>
  <c r="G754" i="8"/>
  <c r="G752" i="8"/>
  <c r="G751" i="8"/>
  <c r="G749" i="8"/>
  <c r="G747" i="8"/>
  <c r="G746" i="8"/>
  <c r="G745" i="8"/>
  <c r="G743" i="8"/>
  <c r="G742" i="8"/>
  <c r="G740" i="8"/>
  <c r="G739" i="8"/>
  <c r="G738" i="8"/>
  <c r="G737" i="8"/>
  <c r="G735" i="8"/>
  <c r="G734" i="8"/>
  <c r="G733" i="8"/>
  <c r="G732" i="8"/>
  <c r="G730" i="8"/>
  <c r="G729" i="8"/>
  <c r="G728" i="8"/>
  <c r="G727" i="8"/>
  <c r="G725" i="8"/>
  <c r="G724" i="8"/>
  <c r="G723" i="8"/>
  <c r="G722" i="8"/>
  <c r="G721" i="8"/>
  <c r="G719" i="8"/>
  <c r="G718" i="8"/>
  <c r="G717" i="8"/>
  <c r="G716" i="8"/>
  <c r="G715" i="8"/>
  <c r="G714" i="8"/>
  <c r="G713" i="8"/>
  <c r="G712" i="8"/>
  <c r="G708" i="8"/>
  <c r="G707" i="8"/>
  <c r="G705" i="8"/>
  <c r="G703" i="8"/>
  <c r="G702" i="8"/>
  <c r="G701" i="8"/>
  <c r="G700" i="8"/>
  <c r="G698" i="8"/>
  <c r="G697" i="8"/>
  <c r="G696" i="8"/>
  <c r="G695" i="8"/>
  <c r="G693" i="8"/>
  <c r="G692" i="8"/>
  <c r="G691" i="8"/>
  <c r="G690" i="8"/>
  <c r="G688" i="8"/>
  <c r="G687" i="8"/>
  <c r="G686" i="8"/>
  <c r="G685" i="8"/>
  <c r="G683" i="8"/>
  <c r="G682" i="8"/>
  <c r="G681" i="8"/>
  <c r="G680" i="8"/>
  <c r="G678" i="8"/>
  <c r="G677" i="8"/>
  <c r="G676" i="8"/>
  <c r="G675" i="8"/>
  <c r="G673" i="8"/>
  <c r="G672" i="8"/>
  <c r="G671" i="8"/>
  <c r="G670" i="8"/>
  <c r="G669" i="8"/>
  <c r="G667" i="8"/>
  <c r="G666" i="8"/>
  <c r="G665" i="8"/>
  <c r="G664" i="8"/>
  <c r="G663" i="8"/>
  <c r="G662" i="8"/>
  <c r="G661" i="8"/>
  <c r="G660" i="8"/>
  <c r="G656" i="8"/>
  <c r="G655" i="8"/>
  <c r="G653" i="8"/>
  <c r="G651" i="8"/>
  <c r="G650" i="8"/>
  <c r="G649" i="8"/>
  <c r="G648" i="8"/>
  <c r="G646" i="8"/>
  <c r="G645" i="8"/>
  <c r="G644" i="8"/>
  <c r="G643" i="8"/>
  <c r="G641" i="8"/>
  <c r="G640" i="8"/>
  <c r="G639" i="8"/>
  <c r="G638" i="8"/>
  <c r="G636" i="8"/>
  <c r="G635" i="8"/>
  <c r="G634" i="8"/>
  <c r="G633" i="8"/>
  <c r="G631" i="8"/>
  <c r="G630" i="8"/>
  <c r="G629" i="8"/>
  <c r="G628" i="8"/>
  <c r="G627" i="8"/>
  <c r="G625" i="8"/>
  <c r="G624" i="8"/>
  <c r="G623" i="8"/>
  <c r="G622" i="8"/>
  <c r="G621" i="8"/>
  <c r="G620" i="8"/>
  <c r="G619" i="8"/>
  <c r="G618" i="8"/>
  <c r="G614" i="8"/>
  <c r="G613" i="8"/>
  <c r="G611" i="8"/>
  <c r="G609" i="8"/>
  <c r="G608" i="8"/>
  <c r="G607" i="8"/>
  <c r="G606" i="8"/>
  <c r="G604" i="8"/>
  <c r="G603" i="8"/>
  <c r="G602" i="8"/>
  <c r="G601" i="8"/>
  <c r="G599" i="8"/>
  <c r="G598" i="8"/>
  <c r="G597" i="8"/>
  <c r="G596" i="8"/>
  <c r="G594" i="8"/>
  <c r="G593" i="8"/>
  <c r="G592" i="8"/>
  <c r="G591" i="8"/>
  <c r="G589" i="8"/>
  <c r="G588" i="8"/>
  <c r="G587" i="8"/>
  <c r="G586" i="8"/>
  <c r="G584" i="8"/>
  <c r="G583" i="8"/>
  <c r="G582" i="8"/>
  <c r="G581" i="8"/>
  <c r="G580" i="8"/>
  <c r="G578" i="8"/>
  <c r="G577" i="8"/>
  <c r="G576" i="8"/>
  <c r="G575" i="8"/>
  <c r="G574" i="8"/>
  <c r="G573" i="8"/>
  <c r="G572" i="8"/>
  <c r="G571" i="8"/>
  <c r="G569" i="8"/>
  <c r="G568" i="8"/>
  <c r="G567" i="8"/>
  <c r="G566" i="8"/>
  <c r="G565" i="8"/>
  <c r="G564" i="8"/>
  <c r="G563" i="8"/>
  <c r="G562" i="8"/>
  <c r="G558" i="8"/>
  <c r="G557" i="8"/>
  <c r="G555" i="8"/>
  <c r="G554" i="8"/>
  <c r="G553" i="8"/>
  <c r="G552" i="8"/>
  <c r="G551" i="8"/>
  <c r="G550" i="8"/>
  <c r="G549" i="8"/>
  <c r="G547" i="8"/>
  <c r="G546" i="8"/>
  <c r="G545" i="8"/>
  <c r="G544" i="8"/>
  <c r="G543" i="8"/>
  <c r="G542" i="8"/>
  <c r="G541" i="8"/>
  <c r="G540" i="8"/>
  <c r="G536" i="8"/>
  <c r="G534" i="8"/>
  <c r="G532" i="8"/>
  <c r="G530" i="8"/>
  <c r="G529" i="8"/>
  <c r="G527" i="8"/>
  <c r="G526" i="8"/>
  <c r="G525" i="8"/>
  <c r="G524" i="8"/>
  <c r="G522" i="8"/>
  <c r="G521" i="8"/>
  <c r="G520" i="8"/>
  <c r="G519" i="8"/>
  <c r="G518" i="8"/>
  <c r="G517" i="8"/>
  <c r="G515" i="8"/>
  <c r="G514" i="8"/>
  <c r="G513" i="8"/>
  <c r="G512" i="8"/>
  <c r="G511" i="8"/>
  <c r="G510" i="8"/>
  <c r="G508" i="8"/>
  <c r="G507" i="8"/>
  <c r="G506" i="8"/>
  <c r="G505" i="8"/>
  <c r="G504" i="8"/>
  <c r="G503" i="8"/>
  <c r="G502" i="8"/>
  <c r="G501" i="8"/>
  <c r="G497" i="8"/>
  <c r="G495" i="8"/>
  <c r="G493" i="8"/>
  <c r="G491" i="8"/>
  <c r="G490" i="8"/>
  <c r="G488" i="8"/>
  <c r="G487" i="8"/>
  <c r="G486" i="8"/>
  <c r="G485" i="8"/>
  <c r="G483" i="8"/>
  <c r="G482" i="8"/>
  <c r="G481" i="8"/>
  <c r="G480" i="8"/>
  <c r="G479" i="8"/>
  <c r="G478" i="8"/>
  <c r="G476" i="8"/>
  <c r="G475" i="8"/>
  <c r="G474" i="8"/>
  <c r="G473" i="8"/>
  <c r="G472" i="8"/>
  <c r="G471" i="8"/>
  <c r="G469" i="8"/>
  <c r="G468" i="8"/>
  <c r="G467" i="8"/>
  <c r="G466" i="8"/>
  <c r="G465" i="8"/>
  <c r="G464" i="8"/>
  <c r="G463" i="8"/>
  <c r="G462" i="8"/>
  <c r="G458" i="8"/>
  <c r="G456" i="8"/>
  <c r="G454" i="8"/>
  <c r="G453" i="8"/>
  <c r="G451" i="8"/>
  <c r="G450" i="8"/>
  <c r="G448" i="8"/>
  <c r="G447" i="8"/>
  <c r="G446" i="8"/>
  <c r="G445" i="8"/>
  <c r="G443" i="8"/>
  <c r="G442" i="8"/>
  <c r="G441" i="8"/>
  <c r="G440" i="8"/>
  <c r="G439" i="8"/>
  <c r="G438" i="8"/>
  <c r="G436" i="8"/>
  <c r="G435" i="8"/>
  <c r="G434" i="8"/>
  <c r="G433" i="8"/>
  <c r="G432" i="8"/>
  <c r="G431" i="8"/>
  <c r="G429" i="8"/>
  <c r="G428" i="8"/>
  <c r="G427" i="8"/>
  <c r="G426" i="8"/>
  <c r="G425" i="8"/>
  <c r="G424" i="8"/>
  <c r="G423" i="8"/>
  <c r="G422" i="8"/>
  <c r="G418" i="8"/>
  <c r="G417" i="8"/>
  <c r="G415" i="8"/>
  <c r="G413" i="8"/>
  <c r="G412" i="8"/>
  <c r="G411" i="8"/>
  <c r="G409" i="8"/>
  <c r="G408" i="8"/>
  <c r="G406" i="8"/>
  <c r="G405" i="8"/>
  <c r="G404" i="8"/>
  <c r="G403" i="8"/>
  <c r="G401" i="8"/>
  <c r="G400" i="8"/>
  <c r="G399" i="8"/>
  <c r="G398" i="8"/>
  <c r="G397" i="8"/>
  <c r="G395" i="8"/>
  <c r="G394" i="8"/>
  <c r="G393" i="8"/>
  <c r="G392" i="8"/>
  <c r="G391" i="8"/>
  <c r="G390" i="8"/>
  <c r="G388" i="8"/>
  <c r="G387" i="8"/>
  <c r="G386" i="8"/>
  <c r="G385" i="8"/>
  <c r="G384" i="8"/>
  <c r="G383" i="8"/>
  <c r="G381" i="8"/>
  <c r="G380" i="8"/>
  <c r="G379" i="8"/>
  <c r="G378" i="8"/>
  <c r="G377" i="8"/>
  <c r="G376" i="8"/>
  <c r="G375" i="8"/>
  <c r="G374" i="8"/>
  <c r="G372" i="8"/>
  <c r="G371" i="8"/>
  <c r="G370" i="8"/>
  <c r="G369" i="8"/>
  <c r="G368" i="8"/>
  <c r="G367" i="8"/>
  <c r="G366" i="8"/>
  <c r="G365" i="8"/>
  <c r="G361" i="8"/>
  <c r="G359" i="8"/>
  <c r="G357" i="8"/>
  <c r="G356" i="8"/>
  <c r="G355" i="8"/>
  <c r="G353" i="8"/>
  <c r="G352" i="8"/>
  <c r="G350" i="8"/>
  <c r="G349" i="8"/>
  <c r="G348" i="8"/>
  <c r="G347" i="8"/>
  <c r="G345" i="8"/>
  <c r="G344" i="8"/>
  <c r="G343" i="8"/>
  <c r="G342" i="8"/>
  <c r="G341" i="8"/>
  <c r="G339" i="8"/>
  <c r="G338" i="8"/>
  <c r="G337" i="8"/>
  <c r="G336" i="8"/>
  <c r="G335" i="8"/>
  <c r="G334" i="8"/>
  <c r="G332" i="8"/>
  <c r="G331" i="8"/>
  <c r="G330" i="8"/>
  <c r="G329" i="8"/>
  <c r="G328" i="8"/>
  <c r="G327" i="8"/>
  <c r="G325" i="8"/>
  <c r="G324" i="8"/>
  <c r="G323" i="8"/>
  <c r="G322" i="8"/>
  <c r="G321" i="8"/>
  <c r="G320" i="8"/>
  <c r="G319" i="8"/>
  <c r="G318" i="8"/>
  <c r="G316" i="8"/>
  <c r="G315" i="8"/>
  <c r="G314" i="8"/>
  <c r="G313" i="8"/>
  <c r="G312" i="8"/>
  <c r="G311" i="8"/>
  <c r="G310" i="8"/>
  <c r="G309" i="8"/>
  <c r="G243" i="8"/>
  <c r="G242" i="8"/>
  <c r="G241" i="8"/>
  <c r="G240" i="8"/>
  <c r="G239" i="8"/>
  <c r="G237" i="8"/>
  <c r="G236" i="8"/>
  <c r="G232" i="8"/>
  <c r="G230" i="8"/>
  <c r="G228" i="8"/>
  <c r="G226" i="8"/>
  <c r="G221" i="8"/>
  <c r="G219" i="8"/>
  <c r="G217" i="8"/>
  <c r="G216" i="8"/>
  <c r="G214" i="8"/>
  <c r="G213" i="8"/>
  <c r="G211" i="8"/>
  <c r="G210" i="8"/>
  <c r="G202" i="8"/>
  <c r="G200" i="8"/>
  <c r="G198" i="8"/>
  <c r="G197" i="8"/>
  <c r="G195" i="8"/>
  <c r="G194" i="8"/>
  <c r="G192" i="8"/>
  <c r="G191" i="8"/>
  <c r="G183" i="8"/>
  <c r="G182" i="8"/>
  <c r="G180" i="8"/>
  <c r="G178" i="8"/>
  <c r="G177" i="8"/>
  <c r="G175" i="8"/>
  <c r="G174" i="8"/>
  <c r="G173" i="8"/>
  <c r="G171" i="8"/>
  <c r="G170" i="8"/>
  <c r="G169" i="8"/>
  <c r="G167" i="8"/>
  <c r="G166" i="8"/>
  <c r="G154" i="8"/>
  <c r="G152" i="8"/>
  <c r="G150" i="8"/>
  <c r="G148" i="8"/>
  <c r="G147" i="8"/>
  <c r="G145" i="8"/>
  <c r="G144" i="8"/>
  <c r="G135" i="8"/>
  <c r="G134" i="8"/>
  <c r="G132" i="8"/>
  <c r="G131" i="8"/>
  <c r="G119" i="8"/>
  <c r="G117" i="8"/>
  <c r="G115" i="8"/>
  <c r="G113" i="8"/>
  <c r="G111" i="8"/>
  <c r="G105" i="8"/>
  <c r="G104" i="8"/>
  <c r="G103" i="8"/>
  <c r="G100" i="8"/>
  <c r="G99" i="8"/>
  <c r="G97" i="8"/>
  <c r="G96" i="8"/>
  <c r="G93" i="8"/>
  <c r="G92" i="8"/>
  <c r="G91" i="8"/>
  <c r="G88" i="8"/>
  <c r="G87" i="8"/>
  <c r="G86" i="8"/>
  <c r="G82" i="8"/>
  <c r="G81" i="8"/>
  <c r="G80" i="8"/>
  <c r="G79" i="8"/>
  <c r="G78" i="8"/>
  <c r="G76" i="8"/>
  <c r="G75" i="8"/>
  <c r="G74" i="8"/>
  <c r="G73" i="8"/>
  <c r="G71" i="8"/>
  <c r="G70" i="8"/>
  <c r="G69" i="8"/>
  <c r="G68" i="8"/>
  <c r="G65" i="8"/>
  <c r="G64" i="8"/>
  <c r="G62" i="8"/>
  <c r="G61" i="8"/>
  <c r="G59" i="8"/>
  <c r="G58" i="8"/>
  <c r="G55" i="8"/>
  <c r="G54" i="8"/>
  <c r="G53" i="8"/>
  <c r="G50" i="8"/>
  <c r="G49" i="8"/>
  <c r="G48" i="8"/>
  <c r="G45" i="8"/>
  <c r="G44" i="8"/>
  <c r="G42" i="8"/>
  <c r="G41" i="8"/>
  <c r="G39" i="8"/>
  <c r="G38" i="8"/>
  <c r="G29" i="8"/>
  <c r="G28" i="8"/>
  <c r="G27" i="8"/>
  <c r="G26" i="8"/>
  <c r="G25" i="8"/>
  <c r="G24" i="8"/>
  <c r="G23" i="8"/>
  <c r="G22" i="8"/>
  <c r="G21" i="8"/>
  <c r="G30" i="8"/>
  <c r="G20" i="8"/>
  <c r="A1040" i="8"/>
  <c r="A1036" i="8"/>
  <c r="A1032" i="8"/>
  <c r="A1026" i="8"/>
  <c r="A1023" i="8"/>
  <c r="A1022" i="8"/>
  <c r="A1020" i="8"/>
  <c r="A1014" i="8"/>
  <c r="A1012" i="8"/>
  <c r="A1008" i="8"/>
  <c r="A1003" i="8"/>
  <c r="A1002" i="8"/>
  <c r="A1000" i="8"/>
  <c r="A996" i="8"/>
  <c r="A995" i="8"/>
  <c r="A994" i="8"/>
  <c r="A993" i="8"/>
  <c r="A991" i="8"/>
  <c r="A989" i="8"/>
  <c r="A988" i="8"/>
  <c r="A986" i="8"/>
  <c r="A985" i="8"/>
  <c r="A983" i="8"/>
  <c r="A982" i="8"/>
  <c r="A980" i="8"/>
  <c r="A979" i="8"/>
  <c r="A976" i="8"/>
  <c r="A974" i="8"/>
  <c r="A972" i="8"/>
  <c r="A971" i="8"/>
  <c r="A968" i="8"/>
  <c r="A963" i="8"/>
  <c r="A961" i="8"/>
  <c r="A960" i="8"/>
  <c r="A959" i="8"/>
  <c r="A958" i="8"/>
  <c r="A956" i="8"/>
  <c r="A955" i="8"/>
  <c r="A953" i="8"/>
  <c r="A952" i="8"/>
  <c r="A950" i="8"/>
  <c r="A949" i="8"/>
  <c r="A947" i="8"/>
  <c r="A946" i="8"/>
  <c r="A944" i="8"/>
  <c r="A943" i="8"/>
  <c r="A941" i="8"/>
  <c r="A940" i="8"/>
  <c r="A939" i="8"/>
  <c r="A938" i="8"/>
  <c r="A936" i="8"/>
  <c r="A930" i="8"/>
  <c r="A929" i="8"/>
  <c r="A927" i="8"/>
  <c r="A922" i="8"/>
  <c r="A921" i="8"/>
  <c r="A919" i="8"/>
  <c r="A914" i="8"/>
  <c r="A913" i="8"/>
  <c r="A911" i="8"/>
  <c r="A906" i="8"/>
  <c r="A905" i="8"/>
  <c r="A903" i="8"/>
  <c r="A898" i="8"/>
  <c r="A897" i="8"/>
  <c r="A896" i="8"/>
  <c r="A895" i="8"/>
  <c r="A890" i="8"/>
  <c r="A889" i="8"/>
  <c r="A884" i="8"/>
  <c r="A883" i="8"/>
  <c r="A878" i="8"/>
  <c r="A877" i="8"/>
  <c r="A872" i="8"/>
  <c r="A871" i="8"/>
  <c r="A866" i="8"/>
  <c r="A865" i="8"/>
  <c r="A859" i="8"/>
  <c r="A858" i="8"/>
  <c r="A857" i="8"/>
  <c r="A856" i="8"/>
  <c r="A849" i="8"/>
  <c r="A846" i="8"/>
  <c r="A840" i="8"/>
  <c r="A839" i="8"/>
  <c r="A832" i="8"/>
  <c r="A829" i="8"/>
  <c r="A824" i="8"/>
  <c r="A823" i="8"/>
  <c r="A816" i="8"/>
  <c r="A813" i="8"/>
  <c r="A807" i="8"/>
  <c r="A806" i="8"/>
  <c r="A799" i="8"/>
  <c r="A796" i="8"/>
  <c r="A790" i="8"/>
  <c r="A789" i="8"/>
  <c r="A782" i="8"/>
  <c r="A779" i="8"/>
  <c r="A774" i="8"/>
  <c r="A773" i="8"/>
  <c r="A771" i="8"/>
  <c r="A770" i="8"/>
  <c r="A769" i="8"/>
  <c r="A768" i="8"/>
  <c r="A753" i="8"/>
  <c r="A750" i="8"/>
  <c r="A748" i="8"/>
  <c r="A744" i="8"/>
  <c r="A741" i="8"/>
  <c r="A736" i="8"/>
  <c r="A731" i="8"/>
  <c r="A726" i="8"/>
  <c r="A720" i="8"/>
  <c r="A711" i="8"/>
  <c r="A710" i="8"/>
  <c r="A709" i="8"/>
  <c r="A706" i="8"/>
  <c r="A704" i="8"/>
  <c r="A699" i="8"/>
  <c r="A694" i="8"/>
  <c r="A689" i="8"/>
  <c r="A684" i="8"/>
  <c r="A679" i="8"/>
  <c r="A674" i="8"/>
  <c r="A668" i="8"/>
  <c r="A659" i="8"/>
  <c r="A658" i="8"/>
  <c r="A657" i="8"/>
  <c r="A654" i="8"/>
  <c r="A652" i="8"/>
  <c r="A647" i="8"/>
  <c r="A642" i="8"/>
  <c r="A637" i="8"/>
  <c r="A632" i="8"/>
  <c r="A626" i="8"/>
  <c r="A617" i="8"/>
  <c r="A616" i="8"/>
  <c r="A615" i="8"/>
  <c r="A612" i="8"/>
  <c r="A610" i="8"/>
  <c r="A605" i="8"/>
  <c r="A600" i="8"/>
  <c r="A595" i="8"/>
  <c r="A590" i="8"/>
  <c r="A585" i="8"/>
  <c r="A579" i="8"/>
  <c r="A570" i="8"/>
  <c r="A561" i="8"/>
  <c r="A560" i="8"/>
  <c r="A559" i="8"/>
  <c r="A556" i="8"/>
  <c r="A548" i="8"/>
  <c r="A539" i="8"/>
  <c r="A538" i="8"/>
  <c r="A537" i="8"/>
  <c r="A535" i="8"/>
  <c r="A533" i="8"/>
  <c r="A531" i="8"/>
  <c r="A528" i="8"/>
  <c r="A523" i="8"/>
  <c r="A516" i="8"/>
  <c r="A509" i="8"/>
  <c r="A500" i="8"/>
  <c r="A499" i="8"/>
  <c r="A498" i="8"/>
  <c r="A496" i="8"/>
  <c r="A494" i="8"/>
  <c r="A492" i="8"/>
  <c r="A489" i="8"/>
  <c r="A484" i="8"/>
  <c r="A477" i="8"/>
  <c r="A470" i="8"/>
  <c r="A461" i="8"/>
  <c r="A460" i="8"/>
  <c r="A459" i="8"/>
  <c r="A457" i="8"/>
  <c r="A455" i="8"/>
  <c r="A452" i="8"/>
  <c r="A449" i="8"/>
  <c r="A444" i="8"/>
  <c r="A437" i="8"/>
  <c r="A430" i="8"/>
  <c r="A421" i="8"/>
  <c r="A420" i="8"/>
  <c r="A419" i="8"/>
  <c r="A416" i="8"/>
  <c r="A414" i="8"/>
  <c r="A410" i="8"/>
  <c r="A407" i="8"/>
  <c r="A402" i="8"/>
  <c r="A396" i="8"/>
  <c r="A389" i="8"/>
  <c r="A382" i="8"/>
  <c r="A373" i="8"/>
  <c r="A364" i="8"/>
  <c r="A363" i="8"/>
  <c r="A362" i="8"/>
  <c r="A360" i="8"/>
  <c r="A358" i="8"/>
  <c r="A354" i="8"/>
  <c r="A351" i="8"/>
  <c r="A346" i="8"/>
  <c r="A340" i="8"/>
  <c r="A333" i="8"/>
  <c r="A326" i="8"/>
  <c r="A317" i="8"/>
  <c r="A308" i="8"/>
  <c r="A307" i="8"/>
  <c r="A306" i="8"/>
  <c r="A305" i="8"/>
  <c r="A304" i="8"/>
  <c r="A297" i="8"/>
  <c r="A293" i="8"/>
  <c r="A292" i="8"/>
  <c r="A290" i="8"/>
  <c r="A286" i="8"/>
  <c r="A285" i="8"/>
  <c r="A283" i="8"/>
  <c r="A277" i="8"/>
  <c r="A276" i="8"/>
  <c r="A273" i="8"/>
  <c r="A267" i="8"/>
  <c r="A266" i="8"/>
  <c r="A264" i="8"/>
  <c r="A260" i="8"/>
  <c r="A259" i="8"/>
  <c r="A251" i="8"/>
  <c r="A247" i="8"/>
  <c r="A246" i="8"/>
  <c r="A245" i="8"/>
  <c r="A244" i="8"/>
  <c r="A238" i="8"/>
  <c r="A235" i="8"/>
  <c r="A234" i="8"/>
  <c r="A233" i="8"/>
  <c r="A231" i="8"/>
  <c r="A229" i="8"/>
  <c r="A227" i="8"/>
  <c r="A225" i="8"/>
  <c r="A224" i="8"/>
  <c r="A222" i="8"/>
  <c r="A220" i="8"/>
  <c r="A218" i="8"/>
  <c r="A215" i="8"/>
  <c r="A212" i="8"/>
  <c r="A209" i="8"/>
  <c r="A206" i="8"/>
  <c r="A205" i="8"/>
  <c r="A203" i="8"/>
  <c r="A201" i="8"/>
  <c r="A199" i="8"/>
  <c r="A196" i="8"/>
  <c r="A193" i="8"/>
  <c r="A190" i="8"/>
  <c r="A187" i="8"/>
  <c r="A186" i="8"/>
  <c r="A184" i="8"/>
  <c r="A181" i="8"/>
  <c r="A179" i="8"/>
  <c r="A176" i="8"/>
  <c r="A172" i="8"/>
  <c r="A168" i="8"/>
  <c r="A165" i="8"/>
  <c r="A162" i="8"/>
  <c r="A158" i="8"/>
  <c r="A157" i="8"/>
  <c r="A155" i="8"/>
  <c r="A153" i="8"/>
  <c r="A151" i="8"/>
  <c r="A149" i="8"/>
  <c r="A146" i="8"/>
  <c r="A143" i="8"/>
  <c r="A140" i="8"/>
  <c r="A139" i="8"/>
  <c r="A136" i="8"/>
  <c r="A133" i="8"/>
  <c r="A130" i="8"/>
  <c r="A127" i="8"/>
  <c r="A123" i="8"/>
  <c r="A122" i="8"/>
  <c r="A121" i="8"/>
  <c r="A120" i="8"/>
  <c r="A118" i="8"/>
  <c r="A116" i="8"/>
  <c r="A114" i="8"/>
  <c r="A112" i="8"/>
  <c r="A110" i="8"/>
  <c r="A109" i="8"/>
  <c r="A108" i="8"/>
  <c r="A107" i="8"/>
  <c r="A102" i="8"/>
  <c r="A101" i="8"/>
  <c r="A98" i="8"/>
  <c r="A95" i="8"/>
  <c r="A94" i="8"/>
  <c r="A90" i="8"/>
  <c r="A89" i="8"/>
  <c r="A85" i="8"/>
  <c r="A84" i="8"/>
  <c r="A83" i="8"/>
  <c r="A77" i="8"/>
  <c r="A72" i="8"/>
  <c r="A67" i="8"/>
  <c r="A66" i="8"/>
  <c r="A63" i="8"/>
  <c r="A60" i="8"/>
  <c r="A57" i="8"/>
  <c r="A56" i="8"/>
  <c r="A52" i="8"/>
  <c r="A51" i="8"/>
  <c r="A47" i="8"/>
  <c r="A46" i="8"/>
  <c r="A43" i="8"/>
  <c r="A40" i="8"/>
  <c r="A37" i="8"/>
  <c r="A36" i="8"/>
  <c r="A35" i="8"/>
  <c r="A34" i="8"/>
  <c r="A33" i="8"/>
  <c r="A32" i="8"/>
  <c r="A31" i="8"/>
  <c r="A19" i="8"/>
  <c r="A18" i="8"/>
  <c r="A17" i="8"/>
  <c r="A16" i="8"/>
  <c r="A15" i="8"/>
  <c r="E106" i="8"/>
  <c r="G106" i="8" s="1"/>
  <c r="L22" i="8" l="1"/>
  <c r="K22" i="8"/>
  <c r="L87" i="8"/>
  <c r="K87" i="8"/>
  <c r="L171" i="8"/>
  <c r="K171" i="8"/>
  <c r="L322" i="8"/>
  <c r="K322" i="8"/>
  <c r="K383" i="8"/>
  <c r="L383" i="8"/>
  <c r="L443" i="8"/>
  <c r="K443" i="8"/>
  <c r="K501" i="8"/>
  <c r="L501" i="8"/>
  <c r="L582" i="8"/>
  <c r="K582" i="8"/>
  <c r="K707" i="8"/>
  <c r="L707" i="8"/>
  <c r="L917" i="8"/>
  <c r="K917" i="8"/>
  <c r="L39" i="8"/>
  <c r="K39" i="8"/>
  <c r="L53" i="8"/>
  <c r="K53" i="8"/>
  <c r="L76" i="8"/>
  <c r="K76" i="8"/>
  <c r="M76" i="8" s="1"/>
  <c r="L103" i="8"/>
  <c r="K103" i="8"/>
  <c r="L150" i="8"/>
  <c r="K150" i="8"/>
  <c r="L191" i="8"/>
  <c r="K191" i="8"/>
  <c r="L226" i="8"/>
  <c r="K226" i="8"/>
  <c r="M226" i="8" s="1"/>
  <c r="K314" i="8"/>
  <c r="L314" i="8"/>
  <c r="L332" i="8"/>
  <c r="K332" i="8"/>
  <c r="L342" i="8"/>
  <c r="K342" i="8"/>
  <c r="L366" i="8"/>
  <c r="K366" i="8"/>
  <c r="L384" i="8"/>
  <c r="K384" i="8"/>
  <c r="L403" i="8"/>
  <c r="K403" i="8"/>
  <c r="L426" i="8"/>
  <c r="K426" i="8"/>
  <c r="L445" i="8"/>
  <c r="K445" i="8"/>
  <c r="L468" i="8"/>
  <c r="K468" i="8"/>
  <c r="L478" i="8"/>
  <c r="K478" i="8"/>
  <c r="L502" i="8"/>
  <c r="K502" i="8"/>
  <c r="L530" i="8"/>
  <c r="K530" i="8"/>
  <c r="M530" i="8" s="1"/>
  <c r="K565" i="8"/>
  <c r="L565" i="8"/>
  <c r="K583" i="8"/>
  <c r="L583" i="8"/>
  <c r="L603" i="8"/>
  <c r="K603" i="8"/>
  <c r="L625" i="8"/>
  <c r="K625" i="8"/>
  <c r="M625" i="8" s="1"/>
  <c r="L645" i="8"/>
  <c r="K645" i="8"/>
  <c r="K667" i="8"/>
  <c r="L667" i="8"/>
  <c r="L687" i="8"/>
  <c r="K687" i="8"/>
  <c r="L739" i="8"/>
  <c r="K739" i="8"/>
  <c r="M739" i="8" s="1"/>
  <c r="K760" i="8"/>
  <c r="L760" i="8"/>
  <c r="L792" i="8"/>
  <c r="K792" i="8"/>
  <c r="L828" i="8"/>
  <c r="K828" i="8"/>
  <c r="L977" i="8"/>
  <c r="K977" i="8"/>
  <c r="M977" i="8" s="1"/>
  <c r="L1010" i="8"/>
  <c r="K1010" i="8"/>
  <c r="L142" i="8"/>
  <c r="K142" i="8"/>
  <c r="L250" i="8"/>
  <c r="K250" i="8"/>
  <c r="L272" i="8"/>
  <c r="K272" i="8"/>
  <c r="M272" i="8" s="1"/>
  <c r="K298" i="8"/>
  <c r="L298" i="8"/>
  <c r="L804" i="8"/>
  <c r="K804" i="8"/>
  <c r="L1016" i="8"/>
  <c r="K1016" i="8"/>
  <c r="K24" i="8"/>
  <c r="L24" i="8"/>
  <c r="L41" i="8"/>
  <c r="K41" i="8"/>
  <c r="K54" i="8"/>
  <c r="L54" i="8"/>
  <c r="L68" i="8"/>
  <c r="K68" i="8"/>
  <c r="K78" i="8"/>
  <c r="L78" i="8"/>
  <c r="L91" i="8"/>
  <c r="K91" i="8"/>
  <c r="L104" i="8"/>
  <c r="K104" i="8"/>
  <c r="L132" i="8"/>
  <c r="K132" i="8"/>
  <c r="L152" i="8"/>
  <c r="K152" i="8"/>
  <c r="L174" i="8"/>
  <c r="K174" i="8"/>
  <c r="L192" i="8"/>
  <c r="K192" i="8"/>
  <c r="K211" i="8"/>
  <c r="L211" i="8"/>
  <c r="L228" i="8"/>
  <c r="K228" i="8"/>
  <c r="M228" i="8" s="1"/>
  <c r="K242" i="8"/>
  <c r="L242" i="8"/>
  <c r="L315" i="8"/>
  <c r="K315" i="8"/>
  <c r="L324" i="8"/>
  <c r="K324" i="8"/>
  <c r="K334" i="8"/>
  <c r="L334" i="8"/>
  <c r="K343" i="8"/>
  <c r="L343" i="8"/>
  <c r="L353" i="8"/>
  <c r="K353" i="8"/>
  <c r="K367" i="8"/>
  <c r="L367" i="8"/>
  <c r="L376" i="8"/>
  <c r="K376" i="8"/>
  <c r="L385" i="8"/>
  <c r="K385" i="8"/>
  <c r="L394" i="8"/>
  <c r="K394" i="8"/>
  <c r="L404" i="8"/>
  <c r="K404" i="8"/>
  <c r="L415" i="8"/>
  <c r="K415" i="8"/>
  <c r="L427" i="8"/>
  <c r="K427" i="8"/>
  <c r="K436" i="8"/>
  <c r="L436" i="8"/>
  <c r="K446" i="8"/>
  <c r="L446" i="8"/>
  <c r="L458" i="8"/>
  <c r="K458" i="8"/>
  <c r="M458" i="8" s="1"/>
  <c r="L469" i="8"/>
  <c r="K469" i="8"/>
  <c r="L479" i="8"/>
  <c r="K479" i="8"/>
  <c r="L488" i="8"/>
  <c r="K488" i="8"/>
  <c r="L503" i="8"/>
  <c r="K503" i="8"/>
  <c r="M503" i="8" s="1"/>
  <c r="L512" i="8"/>
  <c r="K512" i="8"/>
  <c r="L521" i="8"/>
  <c r="K521" i="8"/>
  <c r="L532" i="8"/>
  <c r="K532" i="8"/>
  <c r="K545" i="8"/>
  <c r="L545" i="8"/>
  <c r="K554" i="8"/>
  <c r="L554" i="8"/>
  <c r="L566" i="8"/>
  <c r="K566" i="8"/>
  <c r="K575" i="8"/>
  <c r="L575" i="8"/>
  <c r="L584" i="8"/>
  <c r="K584" i="8"/>
  <c r="M584" i="8" s="1"/>
  <c r="L594" i="8"/>
  <c r="K594" i="8"/>
  <c r="L604" i="8"/>
  <c r="K604" i="8"/>
  <c r="L618" i="8"/>
  <c r="K618" i="8"/>
  <c r="K627" i="8"/>
  <c r="L627" i="8"/>
  <c r="L636" i="8"/>
  <c r="K636" i="8"/>
  <c r="L646" i="8"/>
  <c r="K646" i="8"/>
  <c r="K660" i="8"/>
  <c r="L660" i="8"/>
  <c r="L669" i="8"/>
  <c r="K669" i="8"/>
  <c r="M669" i="8" s="1"/>
  <c r="L678" i="8"/>
  <c r="K678" i="8"/>
  <c r="L688" i="8"/>
  <c r="K688" i="8"/>
  <c r="L698" i="8"/>
  <c r="K698" i="8"/>
  <c r="L712" i="8"/>
  <c r="K712" i="8"/>
  <c r="M712" i="8" s="1"/>
  <c r="L721" i="8"/>
  <c r="K721" i="8"/>
  <c r="L730" i="8"/>
  <c r="K730" i="8"/>
  <c r="L740" i="8"/>
  <c r="K740" i="8"/>
  <c r="L752" i="8"/>
  <c r="K752" i="8"/>
  <c r="M752" i="8" s="1"/>
  <c r="L761" i="8"/>
  <c r="K761" i="8"/>
  <c r="L775" i="8"/>
  <c r="K775" i="8"/>
  <c r="L793" i="8"/>
  <c r="K793" i="8"/>
  <c r="L811" i="8"/>
  <c r="K811" i="8"/>
  <c r="L830" i="8"/>
  <c r="K830" i="8"/>
  <c r="L848" i="8"/>
  <c r="K848" i="8"/>
  <c r="K948" i="8"/>
  <c r="L948" i="8"/>
  <c r="L978" i="8"/>
  <c r="K978" i="8"/>
  <c r="L999" i="8"/>
  <c r="K999" i="8"/>
  <c r="L1011" i="8"/>
  <c r="K1011" i="8"/>
  <c r="L125" i="8"/>
  <c r="K125" i="8"/>
  <c r="K156" i="8"/>
  <c r="L156" i="8"/>
  <c r="L189" i="8"/>
  <c r="K189" i="8"/>
  <c r="L252" i="8"/>
  <c r="K252" i="8"/>
  <c r="L262" i="8"/>
  <c r="K262" i="8"/>
  <c r="L274" i="8"/>
  <c r="K274" i="8"/>
  <c r="M274" i="8" s="1"/>
  <c r="K287" i="8"/>
  <c r="L287" i="8"/>
  <c r="L299" i="8"/>
  <c r="K299" i="8"/>
  <c r="L786" i="8"/>
  <c r="K786" i="8"/>
  <c r="L805" i="8"/>
  <c r="K805" i="8"/>
  <c r="M805" i="8" s="1"/>
  <c r="L834" i="8"/>
  <c r="K834" i="8"/>
  <c r="K853" i="8"/>
  <c r="L853" i="8"/>
  <c r="L867" i="8"/>
  <c r="K867" i="8"/>
  <c r="L879" i="8"/>
  <c r="K879" i="8"/>
  <c r="L891" i="8"/>
  <c r="K891" i="8"/>
  <c r="L907" i="8"/>
  <c r="K907" i="8"/>
  <c r="L923" i="8"/>
  <c r="K923" i="8"/>
  <c r="L935" i="8"/>
  <c r="K935" i="8"/>
  <c r="M935" i="8" s="1"/>
  <c r="L1017" i="8"/>
  <c r="K1017" i="8"/>
  <c r="L1030" i="8"/>
  <c r="K1030" i="8"/>
  <c r="K64" i="8"/>
  <c r="L64" i="8"/>
  <c r="K119" i="8"/>
  <c r="L119" i="8"/>
  <c r="L202" i="8"/>
  <c r="K202" i="8"/>
  <c r="L350" i="8"/>
  <c r="K350" i="8"/>
  <c r="K412" i="8"/>
  <c r="L412" i="8"/>
  <c r="L434" i="8"/>
  <c r="K434" i="8"/>
  <c r="L476" i="8"/>
  <c r="K476" i="8"/>
  <c r="M476" i="8" s="1"/>
  <c r="K519" i="8"/>
  <c r="L519" i="8"/>
  <c r="L552" i="8"/>
  <c r="K552" i="8"/>
  <c r="L592" i="8"/>
  <c r="K592" i="8"/>
  <c r="M592" i="8" s="1"/>
  <c r="L634" i="8"/>
  <c r="K634" i="8"/>
  <c r="M634" i="8" s="1"/>
  <c r="L686" i="8"/>
  <c r="K686" i="8"/>
  <c r="L728" i="8"/>
  <c r="K728" i="8"/>
  <c r="M728" i="8" s="1"/>
  <c r="K767" i="8"/>
  <c r="L767" i="8"/>
  <c r="L845" i="8"/>
  <c r="K845" i="8"/>
  <c r="M845" i="8" s="1"/>
  <c r="L997" i="8"/>
  <c r="K997" i="8"/>
  <c r="L141" i="8"/>
  <c r="K141" i="8"/>
  <c r="L258" i="8"/>
  <c r="K258" i="8"/>
  <c r="M258" i="8" s="1"/>
  <c r="L784" i="8"/>
  <c r="K784" i="8"/>
  <c r="M784" i="8" s="1"/>
  <c r="L851" i="8"/>
  <c r="K851" i="8"/>
  <c r="L887" i="8"/>
  <c r="K887" i="8"/>
  <c r="M887" i="8" s="1"/>
  <c r="L901" i="8"/>
  <c r="K901" i="8"/>
  <c r="M901" i="8" s="1"/>
  <c r="L933" i="8"/>
  <c r="K933" i="8"/>
  <c r="L23" i="8"/>
  <c r="K23" i="8"/>
  <c r="L65" i="8"/>
  <c r="K65" i="8"/>
  <c r="M65" i="8" s="1"/>
  <c r="L88" i="8"/>
  <c r="K88" i="8"/>
  <c r="M88" i="8" s="1"/>
  <c r="L131" i="8"/>
  <c r="K131" i="8"/>
  <c r="M131" i="8" s="1"/>
  <c r="L173" i="8"/>
  <c r="K173" i="8"/>
  <c r="L210" i="8"/>
  <c r="K210" i="8"/>
  <c r="M210" i="8" s="1"/>
  <c r="L241" i="8"/>
  <c r="K241" i="8"/>
  <c r="K323" i="8"/>
  <c r="L323" i="8"/>
  <c r="K352" i="8"/>
  <c r="L352" i="8"/>
  <c r="K375" i="8"/>
  <c r="L375" i="8"/>
  <c r="L393" i="8"/>
  <c r="K393" i="8"/>
  <c r="L413" i="8"/>
  <c r="K413" i="8"/>
  <c r="M413" i="8" s="1"/>
  <c r="L435" i="8"/>
  <c r="K435" i="8"/>
  <c r="K456" i="8"/>
  <c r="L456" i="8"/>
  <c r="L487" i="8"/>
  <c r="K487" i="8"/>
  <c r="K511" i="8"/>
  <c r="L511" i="8"/>
  <c r="L520" i="8"/>
  <c r="K520" i="8"/>
  <c r="L544" i="8"/>
  <c r="K544" i="8"/>
  <c r="M544" i="8" s="1"/>
  <c r="L553" i="8"/>
  <c r="K553" i="8"/>
  <c r="M553" i="8" s="1"/>
  <c r="L574" i="8"/>
  <c r="K574" i="8"/>
  <c r="M574" i="8" s="1"/>
  <c r="K593" i="8"/>
  <c r="L593" i="8"/>
  <c r="L614" i="8"/>
  <c r="K614" i="8"/>
  <c r="K635" i="8"/>
  <c r="L635" i="8"/>
  <c r="L656" i="8"/>
  <c r="K656" i="8"/>
  <c r="M656" i="8" s="1"/>
  <c r="L677" i="8"/>
  <c r="K677" i="8"/>
  <c r="K697" i="8"/>
  <c r="L697" i="8"/>
  <c r="L708" i="8"/>
  <c r="K708" i="8"/>
  <c r="M708" i="8" s="1"/>
  <c r="L719" i="8"/>
  <c r="K719" i="8"/>
  <c r="M719" i="8" s="1"/>
  <c r="L729" i="8"/>
  <c r="K729" i="8"/>
  <c r="L751" i="8"/>
  <c r="K751" i="8"/>
  <c r="L772" i="8"/>
  <c r="K772" i="8"/>
  <c r="M772" i="8" s="1"/>
  <c r="L810" i="8"/>
  <c r="K810" i="8"/>
  <c r="M810" i="8" s="1"/>
  <c r="L847" i="8"/>
  <c r="K847" i="8"/>
  <c r="L945" i="8"/>
  <c r="K945" i="8"/>
  <c r="M945" i="8" s="1"/>
  <c r="L998" i="8"/>
  <c r="K998" i="8"/>
  <c r="L124" i="8"/>
  <c r="K124" i="8"/>
  <c r="M124" i="8" s="1"/>
  <c r="K188" i="8"/>
  <c r="L188" i="8"/>
  <c r="L261" i="8"/>
  <c r="K261" i="8"/>
  <c r="L284" i="8"/>
  <c r="K284" i="8"/>
  <c r="L785" i="8"/>
  <c r="K785" i="8"/>
  <c r="M785" i="8" s="1"/>
  <c r="L833" i="8"/>
  <c r="K833" i="8"/>
  <c r="L852" i="8"/>
  <c r="K852" i="8"/>
  <c r="M852" i="8" s="1"/>
  <c r="K864" i="8"/>
  <c r="L864" i="8"/>
  <c r="L876" i="8"/>
  <c r="K876" i="8"/>
  <c r="M876" i="8" s="1"/>
  <c r="L888" i="8"/>
  <c r="K888" i="8"/>
  <c r="L902" i="8"/>
  <c r="K902" i="8"/>
  <c r="L918" i="8"/>
  <c r="K918" i="8"/>
  <c r="L934" i="8"/>
  <c r="K934" i="8"/>
  <c r="L1029" i="8"/>
  <c r="K1029" i="8"/>
  <c r="K25" i="8"/>
  <c r="L25" i="8"/>
  <c r="K42" i="8"/>
  <c r="L42" i="8"/>
  <c r="K55" i="8"/>
  <c r="L55" i="8"/>
  <c r="K69" i="8"/>
  <c r="L69" i="8"/>
  <c r="L79" i="8"/>
  <c r="K79" i="8"/>
  <c r="L92" i="8"/>
  <c r="K92" i="8"/>
  <c r="M92" i="8" s="1"/>
  <c r="K105" i="8"/>
  <c r="L105" i="8"/>
  <c r="L134" i="8"/>
  <c r="K134" i="8"/>
  <c r="L154" i="8"/>
  <c r="K154" i="8"/>
  <c r="M154" i="8" s="1"/>
  <c r="L175" i="8"/>
  <c r="K175" i="8"/>
  <c r="M175" i="8" s="1"/>
  <c r="K194" i="8"/>
  <c r="L194" i="8"/>
  <c r="K213" i="8"/>
  <c r="L213" i="8"/>
  <c r="K230" i="8"/>
  <c r="L230" i="8"/>
  <c r="L243" i="8"/>
  <c r="K243" i="8"/>
  <c r="L316" i="8"/>
  <c r="K316" i="8"/>
  <c r="M316" i="8" s="1"/>
  <c r="K325" i="8"/>
  <c r="L325" i="8"/>
  <c r="K335" i="8"/>
  <c r="L335" i="8"/>
  <c r="L344" i="8"/>
  <c r="K344" i="8"/>
  <c r="M344" i="8" s="1"/>
  <c r="K355" i="8"/>
  <c r="L355" i="8"/>
  <c r="K368" i="8"/>
  <c r="L368" i="8"/>
  <c r="L377" i="8"/>
  <c r="K377" i="8"/>
  <c r="L386" i="8"/>
  <c r="K386" i="8"/>
  <c r="L395" i="8"/>
  <c r="K395" i="8"/>
  <c r="L405" i="8"/>
  <c r="K405" i="8"/>
  <c r="L417" i="8"/>
  <c r="K417" i="8"/>
  <c r="M417" i="8" s="1"/>
  <c r="L428" i="8"/>
  <c r="K428" i="8"/>
  <c r="M428" i="8" s="1"/>
  <c r="K438" i="8"/>
  <c r="L438" i="8"/>
  <c r="L447" i="8"/>
  <c r="K447" i="8"/>
  <c r="K462" i="8"/>
  <c r="L462" i="8"/>
  <c r="L471" i="8"/>
  <c r="K471" i="8"/>
  <c r="M471" i="8" s="1"/>
  <c r="L480" i="8"/>
  <c r="K480" i="8"/>
  <c r="M480" i="8" s="1"/>
  <c r="L490" i="8"/>
  <c r="K490" i="8"/>
  <c r="L504" i="8"/>
  <c r="K504" i="8"/>
  <c r="M504" i="8" s="1"/>
  <c r="L513" i="8"/>
  <c r="K513" i="8"/>
  <c r="M513" i="8" s="1"/>
  <c r="L522" i="8"/>
  <c r="K522" i="8"/>
  <c r="M522" i="8" s="1"/>
  <c r="L534" i="8"/>
  <c r="K534" i="8"/>
  <c r="K546" i="8"/>
  <c r="L546" i="8"/>
  <c r="L555" i="8"/>
  <c r="K555" i="8"/>
  <c r="M555" i="8" s="1"/>
  <c r="K567" i="8"/>
  <c r="L567" i="8"/>
  <c r="K576" i="8"/>
  <c r="L576" i="8"/>
  <c r="L586" i="8"/>
  <c r="K586" i="8"/>
  <c r="K596" i="8"/>
  <c r="L596" i="8"/>
  <c r="L606" i="8"/>
  <c r="K606" i="8"/>
  <c r="M606" i="8" s="1"/>
  <c r="K619" i="8"/>
  <c r="L619" i="8"/>
  <c r="L628" i="8"/>
  <c r="K628" i="8"/>
  <c r="L638" i="8"/>
  <c r="K638" i="8"/>
  <c r="M638" i="8" s="1"/>
  <c r="K648" i="8"/>
  <c r="L648" i="8"/>
  <c r="L661" i="8"/>
  <c r="K661" i="8"/>
  <c r="L670" i="8"/>
  <c r="K670" i="8"/>
  <c r="K680" i="8"/>
  <c r="L680" i="8"/>
  <c r="L690" i="8"/>
  <c r="K690" i="8"/>
  <c r="M690" i="8" s="1"/>
  <c r="L700" i="8"/>
  <c r="K700" i="8"/>
  <c r="L713" i="8"/>
  <c r="K713" i="8"/>
  <c r="M713" i="8" s="1"/>
  <c r="L722" i="8"/>
  <c r="K722" i="8"/>
  <c r="M722" i="8" s="1"/>
  <c r="L732" i="8"/>
  <c r="K732" i="8"/>
  <c r="M732" i="8" s="1"/>
  <c r="L742" i="8"/>
  <c r="K742" i="8"/>
  <c r="L754" i="8"/>
  <c r="K754" i="8"/>
  <c r="L762" i="8"/>
  <c r="K762" i="8"/>
  <c r="M762" i="8" s="1"/>
  <c r="L776" i="8"/>
  <c r="K776" i="8"/>
  <c r="M776" i="8" s="1"/>
  <c r="L794" i="8"/>
  <c r="K794" i="8"/>
  <c r="K812" i="8"/>
  <c r="L812" i="8"/>
  <c r="L831" i="8"/>
  <c r="K831" i="8"/>
  <c r="M831" i="8" s="1"/>
  <c r="L904" i="8"/>
  <c r="K904" i="8"/>
  <c r="M904" i="8" s="1"/>
  <c r="L951" i="8"/>
  <c r="K951" i="8"/>
  <c r="L981" i="8"/>
  <c r="K981" i="8"/>
  <c r="M981" i="8" s="1"/>
  <c r="L1001" i="8"/>
  <c r="K1001" i="8"/>
  <c r="M1001" i="8" s="1"/>
  <c r="L1013" i="8"/>
  <c r="K1013" i="8"/>
  <c r="M1013" i="8" s="1"/>
  <c r="K126" i="8"/>
  <c r="L126" i="8"/>
  <c r="K159" i="8"/>
  <c r="L159" i="8"/>
  <c r="K204" i="8"/>
  <c r="L204" i="8"/>
  <c r="L253" i="8"/>
  <c r="K253" i="8"/>
  <c r="K263" i="8"/>
  <c r="L263" i="8"/>
  <c r="K275" i="8"/>
  <c r="L275" i="8"/>
  <c r="L288" i="8"/>
  <c r="K288" i="8"/>
  <c r="K300" i="8"/>
  <c r="L300" i="8"/>
  <c r="L787" i="8"/>
  <c r="K787" i="8"/>
  <c r="L817" i="8"/>
  <c r="K817" i="8"/>
  <c r="M817" i="8" s="1"/>
  <c r="L835" i="8"/>
  <c r="K835" i="8"/>
  <c r="M835" i="8" s="1"/>
  <c r="L854" i="8"/>
  <c r="K854" i="8"/>
  <c r="M854" i="8" s="1"/>
  <c r="L868" i="8"/>
  <c r="K868" i="8"/>
  <c r="L880" i="8"/>
  <c r="K880" i="8"/>
  <c r="M880" i="8" s="1"/>
  <c r="L892" i="8"/>
  <c r="K892" i="8"/>
  <c r="M892" i="8" s="1"/>
  <c r="L908" i="8"/>
  <c r="K908" i="8"/>
  <c r="M908" i="8" s="1"/>
  <c r="L924" i="8"/>
  <c r="K924" i="8"/>
  <c r="K957" i="8"/>
  <c r="L957" i="8"/>
  <c r="L1018" i="8"/>
  <c r="K1018" i="8"/>
  <c r="M1018" i="8" s="1"/>
  <c r="L1031" i="8"/>
  <c r="K1031" i="8"/>
  <c r="M1031" i="8" s="1"/>
  <c r="K795" i="8"/>
  <c r="L795" i="8"/>
  <c r="L814" i="8"/>
  <c r="K814" i="8"/>
  <c r="M814" i="8" s="1"/>
  <c r="L954" i="8"/>
  <c r="K954" i="8"/>
  <c r="M954" i="8" s="1"/>
  <c r="L984" i="8"/>
  <c r="K984" i="8"/>
  <c r="M984" i="8" s="1"/>
  <c r="L1004" i="8"/>
  <c r="K1004" i="8"/>
  <c r="L1015" i="8"/>
  <c r="K1015" i="8"/>
  <c r="L128" i="8"/>
  <c r="K128" i="8"/>
  <c r="M128" i="8" s="1"/>
  <c r="L160" i="8"/>
  <c r="K160" i="8"/>
  <c r="M160" i="8" s="1"/>
  <c r="L207" i="8"/>
  <c r="K207" i="8"/>
  <c r="L254" i="8"/>
  <c r="K254" i="8"/>
  <c r="M254" i="8" s="1"/>
  <c r="L265" i="8"/>
  <c r="K265" i="8"/>
  <c r="M265" i="8" s="1"/>
  <c r="L278" i="8"/>
  <c r="K278" i="8"/>
  <c r="K289" i="8"/>
  <c r="L289" i="8"/>
  <c r="L301" i="8"/>
  <c r="K301" i="8"/>
  <c r="M301" i="8" s="1"/>
  <c r="L788" i="8"/>
  <c r="K788" i="8"/>
  <c r="K818" i="8"/>
  <c r="L818" i="8"/>
  <c r="K836" i="8"/>
  <c r="L836" i="8"/>
  <c r="L855" i="8"/>
  <c r="K855" i="8"/>
  <c r="M855" i="8" s="1"/>
  <c r="L869" i="8"/>
  <c r="K869" i="8"/>
  <c r="M869" i="8" s="1"/>
  <c r="K881" i="8"/>
  <c r="L881" i="8"/>
  <c r="L893" i="8"/>
  <c r="K893" i="8"/>
  <c r="K909" i="8"/>
  <c r="L909" i="8"/>
  <c r="K925" i="8"/>
  <c r="L925" i="8"/>
  <c r="L964" i="8"/>
  <c r="K964" i="8"/>
  <c r="M964" i="8" s="1"/>
  <c r="L1019" i="8"/>
  <c r="K1019" i="8"/>
  <c r="L1033" i="8"/>
  <c r="K1033" i="8"/>
  <c r="K20" i="8"/>
  <c r="L20" i="8"/>
  <c r="K27" i="8"/>
  <c r="L27" i="8"/>
  <c r="K45" i="8"/>
  <c r="L45" i="8"/>
  <c r="L59" i="8"/>
  <c r="K59" i="8"/>
  <c r="K71" i="8"/>
  <c r="L71" i="8"/>
  <c r="L81" i="8"/>
  <c r="K81" i="8"/>
  <c r="L96" i="8"/>
  <c r="K96" i="8"/>
  <c r="K113" i="8"/>
  <c r="L113" i="8"/>
  <c r="K144" i="8"/>
  <c r="L144" i="8"/>
  <c r="K167" i="8"/>
  <c r="L167" i="8"/>
  <c r="M167" i="8" s="1"/>
  <c r="L178" i="8"/>
  <c r="K178" i="8"/>
  <c r="L197" i="8"/>
  <c r="K197" i="8"/>
  <c r="M197" i="8" s="1"/>
  <c r="K216" i="8"/>
  <c r="L216" i="8"/>
  <c r="L236" i="8"/>
  <c r="K236" i="8"/>
  <c r="K310" i="8"/>
  <c r="L310" i="8"/>
  <c r="L319" i="8"/>
  <c r="K319" i="8"/>
  <c r="L328" i="8"/>
  <c r="K328" i="8"/>
  <c r="K337" i="8"/>
  <c r="L337" i="8"/>
  <c r="K347" i="8"/>
  <c r="L347" i="8"/>
  <c r="L357" i="8"/>
  <c r="K357" i="8"/>
  <c r="K370" i="8"/>
  <c r="L370" i="8"/>
  <c r="L379" i="8"/>
  <c r="K379" i="8"/>
  <c r="M379" i="8" s="1"/>
  <c r="L388" i="8"/>
  <c r="K388" i="8"/>
  <c r="L398" i="8"/>
  <c r="K398" i="8"/>
  <c r="M398" i="8" s="1"/>
  <c r="L408" i="8"/>
  <c r="K408" i="8"/>
  <c r="L422" i="8"/>
  <c r="K422" i="8"/>
  <c r="L431" i="8"/>
  <c r="K431" i="8"/>
  <c r="K440" i="8"/>
  <c r="L440" i="8"/>
  <c r="K450" i="8"/>
  <c r="L450" i="8"/>
  <c r="L464" i="8"/>
  <c r="K464" i="8"/>
  <c r="M464" i="8" s="1"/>
  <c r="L473" i="8"/>
  <c r="K473" i="8"/>
  <c r="L482" i="8"/>
  <c r="K482" i="8"/>
  <c r="L493" i="8"/>
  <c r="K493" i="8"/>
  <c r="L506" i="8"/>
  <c r="K506" i="8"/>
  <c r="M506" i="8" s="1"/>
  <c r="L515" i="8"/>
  <c r="K515" i="8"/>
  <c r="L525" i="8"/>
  <c r="K525" i="8"/>
  <c r="M525" i="8" s="1"/>
  <c r="L540" i="8"/>
  <c r="K540" i="8"/>
  <c r="M540" i="8" s="1"/>
  <c r="K549" i="8"/>
  <c r="L549" i="8"/>
  <c r="K558" i="8"/>
  <c r="L558" i="8"/>
  <c r="L569" i="8"/>
  <c r="K569" i="8"/>
  <c r="K578" i="8"/>
  <c r="L578" i="8"/>
  <c r="L588" i="8"/>
  <c r="K588" i="8"/>
  <c r="M588" i="8" s="1"/>
  <c r="L598" i="8"/>
  <c r="K598" i="8"/>
  <c r="L608" i="8"/>
  <c r="K608" i="8"/>
  <c r="L621" i="8"/>
  <c r="K621" i="8"/>
  <c r="M621" i="8" s="1"/>
  <c r="K630" i="8"/>
  <c r="L630" i="8"/>
  <c r="L640" i="8"/>
  <c r="K640" i="8"/>
  <c r="L650" i="8"/>
  <c r="K650" i="8"/>
  <c r="M650" i="8" s="1"/>
  <c r="K663" i="8"/>
  <c r="L663" i="8"/>
  <c r="L672" i="8"/>
  <c r="K672" i="8"/>
  <c r="M672" i="8" s="1"/>
  <c r="L682" i="8"/>
  <c r="K682" i="8"/>
  <c r="L692" i="8"/>
  <c r="K692" i="8"/>
  <c r="M692" i="8" s="1"/>
  <c r="L702" i="8"/>
  <c r="K702" i="8"/>
  <c r="M702" i="8" s="1"/>
  <c r="L715" i="8"/>
  <c r="K715" i="8"/>
  <c r="M715" i="8" s="1"/>
  <c r="L724" i="8"/>
  <c r="K724" i="8"/>
  <c r="L734" i="8"/>
  <c r="K734" i="8"/>
  <c r="M734" i="8" s="1"/>
  <c r="L745" i="8"/>
  <c r="K745" i="8"/>
  <c r="M745" i="8" s="1"/>
  <c r="L756" i="8"/>
  <c r="K756" i="8"/>
  <c r="M756" i="8" s="1"/>
  <c r="L764" i="8"/>
  <c r="K764" i="8"/>
  <c r="L778" i="8"/>
  <c r="K778" i="8"/>
  <c r="M778" i="8" s="1"/>
  <c r="L797" i="8"/>
  <c r="K797" i="8"/>
  <c r="M797" i="8" s="1"/>
  <c r="L815" i="8"/>
  <c r="K815" i="8"/>
  <c r="M815" i="8" s="1"/>
  <c r="L842" i="8"/>
  <c r="K842" i="8"/>
  <c r="K920" i="8"/>
  <c r="L920" i="8"/>
  <c r="L962" i="8"/>
  <c r="K962" i="8"/>
  <c r="M962" i="8" s="1"/>
  <c r="L987" i="8"/>
  <c r="K987" i="8"/>
  <c r="L1005" i="8"/>
  <c r="K1005" i="8"/>
  <c r="K1021" i="8"/>
  <c r="L1021" i="8"/>
  <c r="L129" i="8"/>
  <c r="K129" i="8"/>
  <c r="M129" i="8" s="1"/>
  <c r="K161" i="8"/>
  <c r="L161" i="8"/>
  <c r="K208" i="8"/>
  <c r="L208" i="8"/>
  <c r="L255" i="8"/>
  <c r="K255" i="8"/>
  <c r="M255" i="8" s="1"/>
  <c r="L268" i="8"/>
  <c r="K268" i="8"/>
  <c r="M268" i="8" s="1"/>
  <c r="K279" i="8"/>
  <c r="L279" i="8"/>
  <c r="L291" i="8"/>
  <c r="K291" i="8"/>
  <c r="L302" i="8"/>
  <c r="K302" i="8"/>
  <c r="M302" i="8" s="1"/>
  <c r="K800" i="8"/>
  <c r="L800" i="8"/>
  <c r="L819" i="8"/>
  <c r="K819" i="8"/>
  <c r="M819" i="8" s="1"/>
  <c r="L837" i="8"/>
  <c r="K837" i="8"/>
  <c r="L860" i="8"/>
  <c r="K860" i="8"/>
  <c r="M860" i="8" s="1"/>
  <c r="K870" i="8"/>
  <c r="L870" i="8"/>
  <c r="L882" i="8"/>
  <c r="K882" i="8"/>
  <c r="M882" i="8" s="1"/>
  <c r="L894" i="8"/>
  <c r="K894" i="8"/>
  <c r="L910" i="8"/>
  <c r="K910" i="8"/>
  <c r="L926" i="8"/>
  <c r="K926" i="8"/>
  <c r="M926" i="8" s="1"/>
  <c r="K965" i="8"/>
  <c r="L965" i="8"/>
  <c r="L1024" i="8"/>
  <c r="K1024" i="8"/>
  <c r="L1034" i="8"/>
  <c r="K1034" i="8"/>
  <c r="L50" i="8"/>
  <c r="K50" i="8"/>
  <c r="M50" i="8" s="1"/>
  <c r="L100" i="8"/>
  <c r="K100" i="8"/>
  <c r="M100" i="8" s="1"/>
  <c r="L183" i="8"/>
  <c r="K183" i="8"/>
  <c r="L240" i="8"/>
  <c r="K240" i="8"/>
  <c r="M240" i="8" s="1"/>
  <c r="L331" i="8"/>
  <c r="K331" i="8"/>
  <c r="M331" i="8" s="1"/>
  <c r="L365" i="8"/>
  <c r="K365" i="8"/>
  <c r="M365" i="8" s="1"/>
  <c r="L401" i="8"/>
  <c r="K401" i="8"/>
  <c r="K454" i="8"/>
  <c r="L454" i="8"/>
  <c r="L510" i="8"/>
  <c r="K510" i="8"/>
  <c r="L543" i="8"/>
  <c r="K543" i="8"/>
  <c r="L564" i="8"/>
  <c r="K564" i="8"/>
  <c r="K602" i="8"/>
  <c r="L602" i="8"/>
  <c r="L624" i="8"/>
  <c r="K624" i="8"/>
  <c r="M624" i="8" s="1"/>
  <c r="L644" i="8"/>
  <c r="K644" i="8"/>
  <c r="M644" i="8" s="1"/>
  <c r="L666" i="8"/>
  <c r="K666" i="8"/>
  <c r="L696" i="8"/>
  <c r="K696" i="8"/>
  <c r="M696" i="8" s="1"/>
  <c r="K738" i="8"/>
  <c r="L738" i="8"/>
  <c r="L759" i="8"/>
  <c r="K759" i="8"/>
  <c r="M759" i="8" s="1"/>
  <c r="L809" i="8"/>
  <c r="K809" i="8"/>
  <c r="L942" i="8"/>
  <c r="K942" i="8"/>
  <c r="M942" i="8" s="1"/>
  <c r="L1039" i="8"/>
  <c r="K1039" i="8"/>
  <c r="M1039" i="8" s="1"/>
  <c r="K249" i="8"/>
  <c r="L249" i="8"/>
  <c r="K282" i="8"/>
  <c r="L282" i="8"/>
  <c r="K803" i="8"/>
  <c r="L803" i="8"/>
  <c r="K875" i="8"/>
  <c r="L875" i="8"/>
  <c r="L1028" i="8"/>
  <c r="K1028" i="8"/>
  <c r="M1028" i="8" s="1"/>
  <c r="L106" i="8"/>
  <c r="K106" i="8"/>
  <c r="L58" i="8"/>
  <c r="K58" i="8"/>
  <c r="L80" i="8"/>
  <c r="K80" i="8"/>
  <c r="M80" i="8" s="1"/>
  <c r="K111" i="8"/>
  <c r="L111" i="8"/>
  <c r="M111" i="8" s="1"/>
  <c r="K166" i="8"/>
  <c r="L166" i="8"/>
  <c r="L177" i="8"/>
  <c r="K177" i="8"/>
  <c r="L214" i="8"/>
  <c r="K214" i="8"/>
  <c r="L309" i="8"/>
  <c r="K309" i="8"/>
  <c r="L318" i="8"/>
  <c r="K318" i="8"/>
  <c r="L336" i="8"/>
  <c r="K336" i="8"/>
  <c r="K356" i="8"/>
  <c r="L356" i="8"/>
  <c r="K378" i="8"/>
  <c r="L378" i="8"/>
  <c r="L397" i="8"/>
  <c r="K397" i="8"/>
  <c r="L418" i="8"/>
  <c r="K418" i="8"/>
  <c r="M418" i="8" s="1"/>
  <c r="L439" i="8"/>
  <c r="K439" i="8"/>
  <c r="M439" i="8" s="1"/>
  <c r="L472" i="8"/>
  <c r="K472" i="8"/>
  <c r="M472" i="8" s="1"/>
  <c r="L481" i="8"/>
  <c r="K481" i="8"/>
  <c r="L505" i="8"/>
  <c r="K505" i="8"/>
  <c r="M505" i="8" s="1"/>
  <c r="L536" i="8"/>
  <c r="K536" i="8"/>
  <c r="M536" i="8" s="1"/>
  <c r="L547" i="8"/>
  <c r="K547" i="8"/>
  <c r="M547" i="8" s="1"/>
  <c r="K568" i="8"/>
  <c r="L568" i="8"/>
  <c r="K587" i="8"/>
  <c r="L587" i="8"/>
  <c r="L607" i="8"/>
  <c r="K607" i="8"/>
  <c r="M607" i="8" s="1"/>
  <c r="L629" i="8"/>
  <c r="K629" i="8"/>
  <c r="M629" i="8" s="1"/>
  <c r="L662" i="8"/>
  <c r="K662" i="8"/>
  <c r="L681" i="8"/>
  <c r="K681" i="8"/>
  <c r="L714" i="8"/>
  <c r="K714" i="8"/>
  <c r="M714" i="8" s="1"/>
  <c r="L733" i="8"/>
  <c r="K733" i="8"/>
  <c r="L755" i="8"/>
  <c r="K755" i="8"/>
  <c r="L777" i="8"/>
  <c r="K777" i="8"/>
  <c r="L841" i="8"/>
  <c r="K841" i="8"/>
  <c r="L30" i="8"/>
  <c r="K30" i="8"/>
  <c r="M30" i="8" s="1"/>
  <c r="K28" i="8"/>
  <c r="L28" i="8"/>
  <c r="L48" i="8"/>
  <c r="K48" i="8"/>
  <c r="K61" i="8"/>
  <c r="L61" i="8"/>
  <c r="L73" i="8"/>
  <c r="K73" i="8"/>
  <c r="L82" i="8"/>
  <c r="K82" i="8"/>
  <c r="K97" i="8"/>
  <c r="L97" i="8"/>
  <c r="K115" i="8"/>
  <c r="L115" i="8"/>
  <c r="L145" i="8"/>
  <c r="K145" i="8"/>
  <c r="L169" i="8"/>
  <c r="K169" i="8"/>
  <c r="L180" i="8"/>
  <c r="K180" i="8"/>
  <c r="K198" i="8"/>
  <c r="L198" i="8"/>
  <c r="L217" i="8"/>
  <c r="K217" i="8"/>
  <c r="M217" i="8" s="1"/>
  <c r="L237" i="8"/>
  <c r="K237" i="8"/>
  <c r="L311" i="8"/>
  <c r="K311" i="8"/>
  <c r="L320" i="8"/>
  <c r="K320" i="8"/>
  <c r="L329" i="8"/>
  <c r="K329" i="8"/>
  <c r="L338" i="8"/>
  <c r="K338" i="8"/>
  <c r="L348" i="8"/>
  <c r="K348" i="8"/>
  <c r="L359" i="8"/>
  <c r="K359" i="8"/>
  <c r="M359" i="8" s="1"/>
  <c r="L371" i="8"/>
  <c r="K371" i="8"/>
  <c r="L380" i="8"/>
  <c r="K380" i="8"/>
  <c r="L390" i="8"/>
  <c r="K390" i="8"/>
  <c r="K399" i="8"/>
  <c r="L399" i="8"/>
  <c r="K409" i="8"/>
  <c r="L409" i="8"/>
  <c r="L423" i="8"/>
  <c r="K423" i="8"/>
  <c r="K432" i="8"/>
  <c r="L432" i="8"/>
  <c r="L441" i="8"/>
  <c r="K441" i="8"/>
  <c r="M441" i="8" s="1"/>
  <c r="L451" i="8"/>
  <c r="K451" i="8"/>
  <c r="L465" i="8"/>
  <c r="K465" i="8"/>
  <c r="K474" i="8"/>
  <c r="L474" i="8"/>
  <c r="K483" i="8"/>
  <c r="L483" i="8"/>
  <c r="L495" i="8"/>
  <c r="K495" i="8"/>
  <c r="M495" i="8" s="1"/>
  <c r="L507" i="8"/>
  <c r="K507" i="8"/>
  <c r="L517" i="8"/>
  <c r="K517" i="8"/>
  <c r="L526" i="8"/>
  <c r="K526" i="8"/>
  <c r="K541" i="8"/>
  <c r="L541" i="8"/>
  <c r="L550" i="8"/>
  <c r="K550" i="8"/>
  <c r="L562" i="8"/>
  <c r="K562" i="8"/>
  <c r="L571" i="8"/>
  <c r="K571" i="8"/>
  <c r="L580" i="8"/>
  <c r="K580" i="8"/>
  <c r="L589" i="8"/>
  <c r="K589" i="8"/>
  <c r="L599" i="8"/>
  <c r="K599" i="8"/>
  <c r="K609" i="8"/>
  <c r="L609" i="8"/>
  <c r="K622" i="8"/>
  <c r="L622" i="8"/>
  <c r="M622" i="8" s="1"/>
  <c r="L631" i="8"/>
  <c r="K631" i="8"/>
  <c r="L641" i="8"/>
  <c r="K641" i="8"/>
  <c r="L651" i="8"/>
  <c r="K651" i="8"/>
  <c r="M651" i="8" s="1"/>
  <c r="L664" i="8"/>
  <c r="K664" i="8"/>
  <c r="L673" i="8"/>
  <c r="K673" i="8"/>
  <c r="L683" i="8"/>
  <c r="K683" i="8"/>
  <c r="L693" i="8"/>
  <c r="K693" i="8"/>
  <c r="M693" i="8" s="1"/>
  <c r="L703" i="8"/>
  <c r="K703" i="8"/>
  <c r="L716" i="8"/>
  <c r="K716" i="8"/>
  <c r="K725" i="8"/>
  <c r="L725" i="8"/>
  <c r="M725" i="8" s="1"/>
  <c r="L735" i="8"/>
  <c r="K735" i="8"/>
  <c r="M735" i="8" s="1"/>
  <c r="L746" i="8"/>
  <c r="K746" i="8"/>
  <c r="M746" i="8" s="1"/>
  <c r="L757" i="8"/>
  <c r="K757" i="8"/>
  <c r="L765" i="8"/>
  <c r="K765" i="8"/>
  <c r="L780" i="8"/>
  <c r="K780" i="8"/>
  <c r="M780" i="8" s="1"/>
  <c r="L798" i="8"/>
  <c r="K798" i="8"/>
  <c r="M798" i="8" s="1"/>
  <c r="L825" i="8"/>
  <c r="K825" i="8"/>
  <c r="L843" i="8"/>
  <c r="K843" i="8"/>
  <c r="L928" i="8"/>
  <c r="K928" i="8"/>
  <c r="M928" i="8" s="1"/>
  <c r="L969" i="8"/>
  <c r="K969" i="8"/>
  <c r="M969" i="8" s="1"/>
  <c r="L990" i="8"/>
  <c r="K990" i="8"/>
  <c r="L1006" i="8"/>
  <c r="K1006" i="8"/>
  <c r="M1006" i="8" s="1"/>
  <c r="L1037" i="8"/>
  <c r="K1037" i="8"/>
  <c r="L137" i="8"/>
  <c r="K137" i="8"/>
  <c r="M137" i="8" s="1"/>
  <c r="L163" i="8"/>
  <c r="K163" i="8"/>
  <c r="L223" i="8"/>
  <c r="K223" i="8"/>
  <c r="M223" i="8" s="1"/>
  <c r="L256" i="8"/>
  <c r="K256" i="8"/>
  <c r="M256" i="8" s="1"/>
  <c r="K269" i="8"/>
  <c r="L269" i="8"/>
  <c r="L280" i="8"/>
  <c r="K280" i="8"/>
  <c r="L294" i="8"/>
  <c r="K294" i="8"/>
  <c r="M294" i="8" s="1"/>
  <c r="L303" i="8"/>
  <c r="K303" i="8"/>
  <c r="M303" i="8" s="1"/>
  <c r="L801" i="8"/>
  <c r="K801" i="8"/>
  <c r="M801" i="8" s="1"/>
  <c r="L820" i="8"/>
  <c r="K820" i="8"/>
  <c r="L838" i="8"/>
  <c r="K838" i="8"/>
  <c r="K861" i="8"/>
  <c r="L861" i="8"/>
  <c r="L873" i="8"/>
  <c r="K873" i="8"/>
  <c r="M873" i="8" s="1"/>
  <c r="L885" i="8"/>
  <c r="K885" i="8"/>
  <c r="L899" i="8"/>
  <c r="K899" i="8"/>
  <c r="K915" i="8"/>
  <c r="L915" i="8"/>
  <c r="L931" i="8"/>
  <c r="K931" i="8"/>
  <c r="L966" i="8"/>
  <c r="K966" i="8"/>
  <c r="L1025" i="8"/>
  <c r="K1025" i="8"/>
  <c r="M1025" i="8" s="1"/>
  <c r="L1035" i="8"/>
  <c r="K1035" i="8"/>
  <c r="M1035" i="8" s="1"/>
  <c r="L38" i="8"/>
  <c r="K38" i="8"/>
  <c r="M38" i="8" s="1"/>
  <c r="L75" i="8"/>
  <c r="K75" i="8"/>
  <c r="K148" i="8"/>
  <c r="L148" i="8"/>
  <c r="L221" i="8"/>
  <c r="K221" i="8"/>
  <c r="M221" i="8" s="1"/>
  <c r="L313" i="8"/>
  <c r="K313" i="8"/>
  <c r="L341" i="8"/>
  <c r="K341" i="8"/>
  <c r="L374" i="8"/>
  <c r="K374" i="8"/>
  <c r="L392" i="8"/>
  <c r="K392" i="8"/>
  <c r="M392" i="8" s="1"/>
  <c r="L425" i="8"/>
  <c r="K425" i="8"/>
  <c r="M425" i="8" s="1"/>
  <c r="K467" i="8"/>
  <c r="L467" i="8"/>
  <c r="K486" i="8"/>
  <c r="L486" i="8"/>
  <c r="L529" i="8"/>
  <c r="K529" i="8"/>
  <c r="M529" i="8" s="1"/>
  <c r="L573" i="8"/>
  <c r="K573" i="8"/>
  <c r="M573" i="8" s="1"/>
  <c r="L613" i="8"/>
  <c r="K613" i="8"/>
  <c r="L655" i="8"/>
  <c r="K655" i="8"/>
  <c r="M655" i="8" s="1"/>
  <c r="L676" i="8"/>
  <c r="K676" i="8"/>
  <c r="M676" i="8" s="1"/>
  <c r="L718" i="8"/>
  <c r="K718" i="8"/>
  <c r="M718" i="8" s="1"/>
  <c r="L749" i="8"/>
  <c r="K749" i="8"/>
  <c r="L791" i="8"/>
  <c r="K791" i="8"/>
  <c r="L827" i="8"/>
  <c r="K827" i="8"/>
  <c r="L973" i="8"/>
  <c r="K973" i="8"/>
  <c r="M973" i="8" s="1"/>
  <c r="K1009" i="8"/>
  <c r="L1009" i="8"/>
  <c r="L185" i="8"/>
  <c r="K185" i="8"/>
  <c r="M185" i="8" s="1"/>
  <c r="L271" i="8"/>
  <c r="K271" i="8"/>
  <c r="M271" i="8" s="1"/>
  <c r="L296" i="8"/>
  <c r="K296" i="8"/>
  <c r="M296" i="8" s="1"/>
  <c r="L822" i="8"/>
  <c r="K822" i="8"/>
  <c r="L863" i="8"/>
  <c r="K863" i="8"/>
  <c r="M863" i="8" s="1"/>
  <c r="L975" i="8"/>
  <c r="K975" i="8"/>
  <c r="M975" i="8" s="1"/>
  <c r="L26" i="8"/>
  <c r="K26" i="8"/>
  <c r="M26" i="8" s="1"/>
  <c r="K44" i="8"/>
  <c r="L44" i="8"/>
  <c r="L70" i="8"/>
  <c r="K70" i="8"/>
  <c r="M70" i="8" s="1"/>
  <c r="L93" i="8"/>
  <c r="K93" i="8"/>
  <c r="L135" i="8"/>
  <c r="K135" i="8"/>
  <c r="M135" i="8" s="1"/>
  <c r="K195" i="8"/>
  <c r="L195" i="8"/>
  <c r="L232" i="8"/>
  <c r="K232" i="8"/>
  <c r="M232" i="8" s="1"/>
  <c r="K327" i="8"/>
  <c r="L327" i="8"/>
  <c r="L345" i="8"/>
  <c r="K345" i="8"/>
  <c r="L369" i="8"/>
  <c r="K369" i="8"/>
  <c r="L387" i="8"/>
  <c r="K387" i="8"/>
  <c r="L406" i="8"/>
  <c r="K406" i="8"/>
  <c r="M406" i="8" s="1"/>
  <c r="L429" i="8"/>
  <c r="K429" i="8"/>
  <c r="M429" i="8" s="1"/>
  <c r="K448" i="8"/>
  <c r="L448" i="8"/>
  <c r="K463" i="8"/>
  <c r="L463" i="8"/>
  <c r="L491" i="8"/>
  <c r="K491" i="8"/>
  <c r="M491" i="8" s="1"/>
  <c r="K514" i="8"/>
  <c r="L514" i="8"/>
  <c r="L524" i="8"/>
  <c r="K524" i="8"/>
  <c r="L557" i="8"/>
  <c r="K557" i="8"/>
  <c r="M557" i="8" s="1"/>
  <c r="L577" i="8"/>
  <c r="K577" i="8"/>
  <c r="M577" i="8" s="1"/>
  <c r="K597" i="8"/>
  <c r="L597" i="8"/>
  <c r="L620" i="8"/>
  <c r="K620" i="8"/>
  <c r="L639" i="8"/>
  <c r="K639" i="8"/>
  <c r="L649" i="8"/>
  <c r="K649" i="8"/>
  <c r="M649" i="8" s="1"/>
  <c r="K671" i="8"/>
  <c r="L671" i="8"/>
  <c r="L691" i="8"/>
  <c r="K691" i="8"/>
  <c r="K701" i="8"/>
  <c r="L701" i="8"/>
  <c r="L723" i="8"/>
  <c r="K723" i="8"/>
  <c r="M723" i="8" s="1"/>
  <c r="L743" i="8"/>
  <c r="K743" i="8"/>
  <c r="M743" i="8" s="1"/>
  <c r="K763" i="8"/>
  <c r="L763" i="8"/>
  <c r="L912" i="8"/>
  <c r="K912" i="8"/>
  <c r="L21" i="8"/>
  <c r="K21" i="8"/>
  <c r="M21" i="8" s="1"/>
  <c r="K29" i="8"/>
  <c r="L29" i="8"/>
  <c r="L49" i="8"/>
  <c r="K49" i="8"/>
  <c r="L62" i="8"/>
  <c r="K62" i="8"/>
  <c r="M62" i="8" s="1"/>
  <c r="L74" i="8"/>
  <c r="K74" i="8"/>
  <c r="M74" i="8" s="1"/>
  <c r="L86" i="8"/>
  <c r="K86" i="8"/>
  <c r="M86" i="8" s="1"/>
  <c r="K99" i="8"/>
  <c r="L99" i="8"/>
  <c r="L117" i="8"/>
  <c r="K117" i="8"/>
  <c r="M117" i="8" s="1"/>
  <c r="L147" i="8"/>
  <c r="K147" i="8"/>
  <c r="M147" i="8" s="1"/>
  <c r="L170" i="8"/>
  <c r="K170" i="8"/>
  <c r="M170" i="8" s="1"/>
  <c r="K182" i="8"/>
  <c r="L182" i="8"/>
  <c r="L200" i="8"/>
  <c r="K200" i="8"/>
  <c r="M200" i="8" s="1"/>
  <c r="L219" i="8"/>
  <c r="K219" i="8"/>
  <c r="M219" i="8" s="1"/>
  <c r="L239" i="8"/>
  <c r="K239" i="8"/>
  <c r="M239" i="8" s="1"/>
  <c r="K312" i="8"/>
  <c r="L312" i="8"/>
  <c r="L321" i="8"/>
  <c r="K321" i="8"/>
  <c r="L330" i="8"/>
  <c r="K330" i="8"/>
  <c r="M330" i="8" s="1"/>
  <c r="L339" i="8"/>
  <c r="K339" i="8"/>
  <c r="M339" i="8" s="1"/>
  <c r="L349" i="8"/>
  <c r="K349" i="8"/>
  <c r="L361" i="8"/>
  <c r="K361" i="8"/>
  <c r="M361" i="8" s="1"/>
  <c r="L372" i="8"/>
  <c r="K372" i="8"/>
  <c r="L381" i="8"/>
  <c r="K381" i="8"/>
  <c r="M381" i="8" s="1"/>
  <c r="K391" i="8"/>
  <c r="L391" i="8"/>
  <c r="K400" i="8"/>
  <c r="L400" i="8"/>
  <c r="L411" i="8"/>
  <c r="K411" i="8"/>
  <c r="M411" i="8" s="1"/>
  <c r="K424" i="8"/>
  <c r="L424" i="8"/>
  <c r="L433" i="8"/>
  <c r="K433" i="8"/>
  <c r="L442" i="8"/>
  <c r="K442" i="8"/>
  <c r="L453" i="8"/>
  <c r="K453" i="8"/>
  <c r="M453" i="8" s="1"/>
  <c r="L466" i="8"/>
  <c r="K466" i="8"/>
  <c r="M466" i="8" s="1"/>
  <c r="K475" i="8"/>
  <c r="L475" i="8"/>
  <c r="L485" i="8"/>
  <c r="K485" i="8"/>
  <c r="L497" i="8"/>
  <c r="K497" i="8"/>
  <c r="M497" i="8" s="1"/>
  <c r="L508" i="8"/>
  <c r="K508" i="8"/>
  <c r="L518" i="8"/>
  <c r="K518" i="8"/>
  <c r="K527" i="8"/>
  <c r="L527" i="8"/>
  <c r="L542" i="8"/>
  <c r="K542" i="8"/>
  <c r="M542" i="8" s="1"/>
  <c r="L551" i="8"/>
  <c r="K551" i="8"/>
  <c r="M551" i="8" s="1"/>
  <c r="L563" i="8"/>
  <c r="K563" i="8"/>
  <c r="L572" i="8"/>
  <c r="K572" i="8"/>
  <c r="L581" i="8"/>
  <c r="K581" i="8"/>
  <c r="M581" i="8" s="1"/>
  <c r="L591" i="8"/>
  <c r="K591" i="8"/>
  <c r="M591" i="8" s="1"/>
  <c r="K601" i="8"/>
  <c r="L601" i="8"/>
  <c r="K611" i="8"/>
  <c r="L611" i="8"/>
  <c r="L623" i="8"/>
  <c r="K623" i="8"/>
  <c r="M623" i="8" s="1"/>
  <c r="L633" i="8"/>
  <c r="K633" i="8"/>
  <c r="M633" i="8" s="1"/>
  <c r="L643" i="8"/>
  <c r="K643" i="8"/>
  <c r="L653" i="8"/>
  <c r="K653" i="8"/>
  <c r="M653" i="8" s="1"/>
  <c r="L665" i="8"/>
  <c r="K665" i="8"/>
  <c r="M665" i="8" s="1"/>
  <c r="L675" i="8"/>
  <c r="K675" i="8"/>
  <c r="M675" i="8" s="1"/>
  <c r="L685" i="8"/>
  <c r="K685" i="8"/>
  <c r="L695" i="8"/>
  <c r="K695" i="8"/>
  <c r="M695" i="8" s="1"/>
  <c r="L705" i="8"/>
  <c r="K705" i="8"/>
  <c r="M705" i="8" s="1"/>
  <c r="L717" i="8"/>
  <c r="K717" i="8"/>
  <c r="M717" i="8" s="1"/>
  <c r="L727" i="8"/>
  <c r="K727" i="8"/>
  <c r="L737" i="8"/>
  <c r="K737" i="8"/>
  <c r="M737" i="8" s="1"/>
  <c r="L747" i="8"/>
  <c r="K747" i="8"/>
  <c r="M747" i="8" s="1"/>
  <c r="L758" i="8"/>
  <c r="K758" i="8"/>
  <c r="M758" i="8" s="1"/>
  <c r="L766" i="8"/>
  <c r="K766" i="8"/>
  <c r="K781" i="8"/>
  <c r="L781" i="8"/>
  <c r="L808" i="8"/>
  <c r="K808" i="8"/>
  <c r="M808" i="8" s="1"/>
  <c r="L826" i="8"/>
  <c r="K826" i="8"/>
  <c r="M826" i="8" s="1"/>
  <c r="K844" i="8"/>
  <c r="L844" i="8"/>
  <c r="L937" i="8"/>
  <c r="K937" i="8"/>
  <c r="M937" i="8" s="1"/>
  <c r="K970" i="8"/>
  <c r="L970" i="8"/>
  <c r="L992" i="8"/>
  <c r="K992" i="8"/>
  <c r="M992" i="8" s="1"/>
  <c r="L1007" i="8"/>
  <c r="K1007" i="8"/>
  <c r="L1038" i="8"/>
  <c r="K1038" i="8"/>
  <c r="L138" i="8"/>
  <c r="K138" i="8"/>
  <c r="M138" i="8" s="1"/>
  <c r="L164" i="8"/>
  <c r="K164" i="8"/>
  <c r="M164" i="8" s="1"/>
  <c r="L248" i="8"/>
  <c r="K248" i="8"/>
  <c r="L257" i="8"/>
  <c r="K257" i="8"/>
  <c r="M257" i="8" s="1"/>
  <c r="L270" i="8"/>
  <c r="K270" i="8"/>
  <c r="M270" i="8" s="1"/>
  <c r="L281" i="8"/>
  <c r="K281" i="8"/>
  <c r="K295" i="8"/>
  <c r="L295" i="8"/>
  <c r="L783" i="8"/>
  <c r="K783" i="8"/>
  <c r="M783" i="8" s="1"/>
  <c r="L802" i="8"/>
  <c r="K802" i="8"/>
  <c r="M802" i="8" s="1"/>
  <c r="K821" i="8"/>
  <c r="L821" i="8"/>
  <c r="K850" i="8"/>
  <c r="L850" i="8"/>
  <c r="L862" i="8"/>
  <c r="K862" i="8"/>
  <c r="M862" i="8" s="1"/>
  <c r="L874" i="8"/>
  <c r="K874" i="8"/>
  <c r="M874" i="8" s="1"/>
  <c r="L886" i="8"/>
  <c r="K886" i="8"/>
  <c r="M886" i="8" s="1"/>
  <c r="L900" i="8"/>
  <c r="K900" i="8"/>
  <c r="L916" i="8"/>
  <c r="K916" i="8"/>
  <c r="M916" i="8" s="1"/>
  <c r="L932" i="8"/>
  <c r="K932" i="8"/>
  <c r="L967" i="8"/>
  <c r="K967" i="8"/>
  <c r="L1027" i="8"/>
  <c r="K1027" i="8"/>
  <c r="A1042" i="8"/>
  <c r="A1041" i="8"/>
  <c r="M395" i="8" l="1"/>
  <c r="M393" i="8"/>
  <c r="M345" i="8"/>
  <c r="M336" i="8"/>
  <c r="M1038" i="8"/>
  <c r="M1034" i="8"/>
  <c r="M1033" i="8"/>
  <c r="M1015" i="8"/>
  <c r="M998" i="8"/>
  <c r="M933" i="8"/>
  <c r="M932" i="8"/>
  <c r="M934" i="8"/>
  <c r="M912" i="8"/>
  <c r="M910" i="8"/>
  <c r="M899" i="8"/>
  <c r="M902" i="8"/>
  <c r="M843" i="8"/>
  <c r="M841" i="8"/>
  <c r="M827" i="8"/>
  <c r="M838" i="8"/>
  <c r="M788" i="8"/>
  <c r="M777" i="8"/>
  <c r="M754" i="8"/>
  <c r="M751" i="8"/>
  <c r="M733" i="8"/>
  <c r="M681" i="8"/>
  <c r="M670" i="8"/>
  <c r="M639" i="8"/>
  <c r="M628" i="8"/>
  <c r="M608" i="8"/>
  <c r="M614" i="8"/>
  <c r="M572" i="8"/>
  <c r="M569" i="8"/>
  <c r="M586" i="8"/>
  <c r="M543" i="8"/>
  <c r="M508" i="8"/>
  <c r="M510" i="8"/>
  <c r="M485" i="8"/>
  <c r="M487" i="8"/>
  <c r="M474" i="8"/>
  <c r="M482" i="8"/>
  <c r="M442" i="8"/>
  <c r="M432" i="8"/>
  <c r="M387" i="8"/>
  <c r="M374" i="8"/>
  <c r="M377" i="8"/>
  <c r="M372" i="8"/>
  <c r="M386" i="8"/>
  <c r="M366" i="8"/>
  <c r="M357" i="8"/>
  <c r="M321" i="8"/>
  <c r="M319" i="8"/>
  <c r="M320" i="8"/>
  <c r="M313" i="8"/>
  <c r="M329" i="8"/>
  <c r="M309" i="8"/>
  <c r="M288" i="8"/>
  <c r="M281" i="8"/>
  <c r="M278" i="8"/>
  <c r="M253" i="8"/>
  <c r="M236" i="8"/>
  <c r="M243" i="8"/>
  <c r="M241" i="8"/>
  <c r="M214" i="8"/>
  <c r="M180" i="8"/>
  <c r="M177" i="8"/>
  <c r="M152" i="8"/>
  <c r="M93" i="8"/>
  <c r="M79" i="8"/>
  <c r="M58" i="8"/>
  <c r="M59" i="8"/>
  <c r="M48" i="8"/>
  <c r="M552" i="8"/>
  <c r="M923" i="8"/>
  <c r="M786" i="8"/>
  <c r="M262" i="8"/>
  <c r="M125" i="8"/>
  <c r="M793" i="8"/>
  <c r="M740" i="8"/>
  <c r="M698" i="8"/>
  <c r="M618" i="8"/>
  <c r="M532" i="8"/>
  <c r="M488" i="8"/>
  <c r="M404" i="8"/>
  <c r="M324" i="8"/>
  <c r="M132" i="8"/>
  <c r="M68" i="8"/>
  <c r="M1016" i="8"/>
  <c r="M250" i="8"/>
  <c r="M828" i="8"/>
  <c r="M687" i="8"/>
  <c r="M603" i="8"/>
  <c r="M502" i="8"/>
  <c r="M426" i="8"/>
  <c r="M342" i="8"/>
  <c r="M191" i="8"/>
  <c r="M53" i="8"/>
  <c r="M582" i="8"/>
  <c r="M322" i="8"/>
  <c r="M202" i="8"/>
  <c r="M1017" i="8"/>
  <c r="M891" i="8"/>
  <c r="M834" i="8"/>
  <c r="M189" i="8"/>
  <c r="M999" i="8"/>
  <c r="M830" i="8"/>
  <c r="M761" i="8"/>
  <c r="M721" i="8"/>
  <c r="M678" i="8"/>
  <c r="M636" i="8"/>
  <c r="M594" i="8"/>
  <c r="M512" i="8"/>
  <c r="M469" i="8"/>
  <c r="M427" i="8"/>
  <c r="M385" i="8"/>
  <c r="M174" i="8"/>
  <c r="M91" i="8"/>
  <c r="M41" i="8"/>
  <c r="M298" i="8"/>
  <c r="M1010" i="8"/>
  <c r="M645" i="8"/>
  <c r="M468" i="8"/>
  <c r="M384" i="8"/>
  <c r="M103" i="8"/>
  <c r="M917" i="8"/>
  <c r="M443" i="8"/>
  <c r="M87" i="8"/>
  <c r="M915" i="8"/>
  <c r="M609" i="8"/>
  <c r="M526" i="8"/>
  <c r="M198" i="8"/>
  <c r="M115" i="8"/>
  <c r="M870" i="8"/>
  <c r="M663" i="8"/>
  <c r="M450" i="8"/>
  <c r="M370" i="8"/>
  <c r="M216" i="8"/>
  <c r="M144" i="8"/>
  <c r="M71" i="8"/>
  <c r="M20" i="8"/>
  <c r="M680" i="8"/>
  <c r="M596" i="8"/>
  <c r="M42" i="8"/>
  <c r="M864" i="8"/>
  <c r="M284" i="8"/>
  <c r="M767" i="8"/>
  <c r="M119" i="8"/>
  <c r="M879" i="8"/>
  <c r="M627" i="8"/>
  <c r="M78" i="8"/>
  <c r="M24" i="8"/>
  <c r="M707" i="8"/>
  <c r="M1027" i="8"/>
  <c r="M900" i="8"/>
  <c r="M248" i="8"/>
  <c r="M1007" i="8"/>
  <c r="M766" i="8"/>
  <c r="M727" i="8"/>
  <c r="M685" i="8"/>
  <c r="M749" i="8"/>
  <c r="M613" i="8"/>
  <c r="M341" i="8"/>
  <c r="M75" i="8"/>
  <c r="M966" i="8"/>
  <c r="M885" i="8"/>
  <c r="M820" i="8"/>
  <c r="M280" i="8"/>
  <c r="M163" i="8"/>
  <c r="M990" i="8"/>
  <c r="M825" i="8"/>
  <c r="M757" i="8"/>
  <c r="M716" i="8"/>
  <c r="M673" i="8"/>
  <c r="M631" i="8"/>
  <c r="M1037" i="8"/>
  <c r="M483" i="8"/>
  <c r="M338" i="8"/>
  <c r="M237" i="8"/>
  <c r="M169" i="8"/>
  <c r="M82" i="8"/>
  <c r="M755" i="8"/>
  <c r="M481" i="8"/>
  <c r="M397" i="8"/>
  <c r="M318" i="8"/>
  <c r="M106" i="8"/>
  <c r="M809" i="8"/>
  <c r="M666" i="8"/>
  <c r="M564" i="8"/>
  <c r="M401" i="8"/>
  <c r="M183" i="8"/>
  <c r="M1024" i="8"/>
  <c r="M894" i="8"/>
  <c r="M837" i="8"/>
  <c r="M291" i="8"/>
  <c r="M1005" i="8"/>
  <c r="M842" i="8"/>
  <c r="M764" i="8"/>
  <c r="M724" i="8"/>
  <c r="M682" i="8"/>
  <c r="M640" i="8"/>
  <c r="M598" i="8"/>
  <c r="M515" i="8"/>
  <c r="M473" i="8"/>
  <c r="M431" i="8"/>
  <c r="M96" i="8"/>
  <c r="M1019" i="8"/>
  <c r="M893" i="8"/>
  <c r="M924" i="8"/>
  <c r="M868" i="8"/>
  <c r="M787" i="8"/>
  <c r="M951" i="8"/>
  <c r="M794" i="8"/>
  <c r="M742" i="8"/>
  <c r="M700" i="8"/>
  <c r="M661" i="8"/>
  <c r="M534" i="8"/>
  <c r="M490" i="8"/>
  <c r="M447" i="8"/>
  <c r="M405" i="8"/>
  <c r="M134" i="8"/>
  <c r="M1029" i="8"/>
  <c r="M888" i="8"/>
  <c r="M847" i="8"/>
  <c r="M729" i="8"/>
  <c r="M677" i="8"/>
  <c r="M520" i="8"/>
  <c r="M435" i="8"/>
  <c r="M173" i="8"/>
  <c r="M23" i="8"/>
  <c r="M851" i="8"/>
  <c r="M997" i="8"/>
  <c r="M686" i="8"/>
  <c r="M350" i="8"/>
  <c r="M1030" i="8"/>
  <c r="M907" i="8"/>
  <c r="M853" i="8"/>
  <c r="M299" i="8"/>
  <c r="M252" i="8"/>
  <c r="M1011" i="8"/>
  <c r="M848" i="8"/>
  <c r="M775" i="8"/>
  <c r="M730" i="8"/>
  <c r="M688" i="8"/>
  <c r="M646" i="8"/>
  <c r="M604" i="8"/>
  <c r="M566" i="8"/>
  <c r="M521" i="8"/>
  <c r="M479" i="8"/>
  <c r="M394" i="8"/>
  <c r="M353" i="8"/>
  <c r="M315" i="8"/>
  <c r="M192" i="8"/>
  <c r="M104" i="8"/>
  <c r="M804" i="8"/>
  <c r="M142" i="8"/>
  <c r="M792" i="8"/>
  <c r="M478" i="8"/>
  <c r="M403" i="8"/>
  <c r="M332" i="8"/>
  <c r="M150" i="8"/>
  <c r="M171" i="8"/>
  <c r="M978" i="8"/>
  <c r="M156" i="8"/>
  <c r="M601" i="8"/>
  <c r="M475" i="8"/>
  <c r="M391" i="8"/>
  <c r="M312" i="8"/>
  <c r="M182" i="8"/>
  <c r="M99" i="8"/>
  <c r="M763" i="8"/>
  <c r="M448" i="8"/>
  <c r="M195" i="8"/>
  <c r="M44" i="8"/>
  <c r="M465" i="8"/>
  <c r="M423" i="8"/>
  <c r="M380" i="8"/>
  <c r="M28" i="8"/>
  <c r="M568" i="8"/>
  <c r="M347" i="8"/>
  <c r="M310" i="8"/>
  <c r="M145" i="8"/>
  <c r="M415" i="8"/>
  <c r="M376" i="8"/>
  <c r="M61" i="8"/>
  <c r="M578" i="8"/>
  <c r="M925" i="8"/>
  <c r="M545" i="8"/>
  <c r="M334" i="8"/>
  <c r="M541" i="8"/>
  <c r="M781" i="8"/>
  <c r="M701" i="8"/>
  <c r="M599" i="8"/>
  <c r="M587" i="8"/>
  <c r="M643" i="8"/>
  <c r="M563" i="8"/>
  <c r="M518" i="8"/>
  <c r="M433" i="8"/>
  <c r="M349" i="8"/>
  <c r="M49" i="8"/>
  <c r="M691" i="8"/>
  <c r="M620" i="8"/>
  <c r="M524" i="8"/>
  <c r="M369" i="8"/>
  <c r="M822" i="8"/>
  <c r="M589" i="8"/>
  <c r="M550" i="8"/>
  <c r="M507" i="8"/>
  <c r="M662" i="8"/>
  <c r="M388" i="8"/>
  <c r="M39" i="8"/>
  <c r="M527" i="8"/>
  <c r="M683" i="8"/>
  <c r="M97" i="8"/>
  <c r="M602" i="8"/>
  <c r="M113" i="8"/>
  <c r="M957" i="8"/>
  <c r="M812" i="8"/>
  <c r="M546" i="8"/>
  <c r="M456" i="8"/>
  <c r="M141" i="8"/>
  <c r="M867" i="8"/>
  <c r="M446" i="8"/>
  <c r="M850" i="8"/>
  <c r="M295" i="8"/>
  <c r="M844" i="8"/>
  <c r="M1009" i="8"/>
  <c r="M467" i="8"/>
  <c r="M166" i="8"/>
  <c r="M282" i="8"/>
  <c r="M208" i="8"/>
  <c r="M558" i="8"/>
  <c r="M178" i="8"/>
  <c r="M45" i="8"/>
  <c r="M836" i="8"/>
  <c r="M289" i="8"/>
  <c r="M207" i="8"/>
  <c r="M1004" i="8"/>
  <c r="M795" i="8"/>
  <c r="M263" i="8"/>
  <c r="M126" i="8"/>
  <c r="M619" i="8"/>
  <c r="M576" i="8"/>
  <c r="M368" i="8"/>
  <c r="M325" i="8"/>
  <c r="M213" i="8"/>
  <c r="M69" i="8"/>
  <c r="M833" i="8"/>
  <c r="M188" i="8"/>
  <c r="M593" i="8"/>
  <c r="M352" i="8"/>
  <c r="M519" i="8"/>
  <c r="M436" i="8"/>
  <c r="M54" i="8"/>
  <c r="M667" i="8"/>
  <c r="M583" i="8"/>
  <c r="M501" i="8"/>
  <c r="M611" i="8"/>
  <c r="M148" i="8"/>
  <c r="M641" i="8"/>
  <c r="M1021" i="8"/>
  <c r="M440" i="8"/>
  <c r="M335" i="8"/>
  <c r="M412" i="8"/>
  <c r="M463" i="8"/>
  <c r="M791" i="8"/>
  <c r="M562" i="8"/>
  <c r="M390" i="8"/>
  <c r="M454" i="8"/>
  <c r="M275" i="8"/>
  <c r="M230" i="8"/>
  <c r="M261" i="8"/>
  <c r="M948" i="8"/>
  <c r="M967" i="8"/>
  <c r="M424" i="8"/>
  <c r="M29" i="8"/>
  <c r="M671" i="8"/>
  <c r="M597" i="8"/>
  <c r="M514" i="8"/>
  <c r="M931" i="8"/>
  <c r="M269" i="8"/>
  <c r="M703" i="8"/>
  <c r="M664" i="8"/>
  <c r="M580" i="8"/>
  <c r="M451" i="8"/>
  <c r="M409" i="8"/>
  <c r="M371" i="8"/>
  <c r="M73" i="8"/>
  <c r="M378" i="8"/>
  <c r="M249" i="8"/>
  <c r="M965" i="8"/>
  <c r="M279" i="8"/>
  <c r="M161" i="8"/>
  <c r="M987" i="8"/>
  <c r="M630" i="8"/>
  <c r="M549" i="8"/>
  <c r="M422" i="8"/>
  <c r="M337" i="8"/>
  <c r="M81" i="8"/>
  <c r="M27" i="8"/>
  <c r="M881" i="8"/>
  <c r="M818" i="8"/>
  <c r="M300" i="8"/>
  <c r="M648" i="8"/>
  <c r="M567" i="8"/>
  <c r="M438" i="8"/>
  <c r="M355" i="8"/>
  <c r="M194" i="8"/>
  <c r="M105" i="8"/>
  <c r="M55" i="8"/>
  <c r="M511" i="8"/>
  <c r="M323" i="8"/>
  <c r="M287" i="8"/>
  <c r="M554" i="8"/>
  <c r="M343" i="8"/>
  <c r="M242" i="8"/>
  <c r="M760" i="8"/>
  <c r="M565" i="8"/>
  <c r="M314" i="8"/>
  <c r="M486" i="8"/>
  <c r="M311" i="8"/>
  <c r="M803" i="8"/>
  <c r="M920" i="8"/>
  <c r="M159" i="8"/>
  <c r="M462" i="8"/>
  <c r="M25" i="8"/>
  <c r="M697" i="8"/>
  <c r="M375" i="8"/>
  <c r="M64" i="8"/>
  <c r="M575" i="8"/>
  <c r="M367" i="8"/>
  <c r="M821" i="8"/>
  <c r="M571" i="8"/>
  <c r="M493" i="8"/>
  <c r="M408" i="8"/>
  <c r="M328" i="8"/>
  <c r="M918" i="8"/>
  <c r="M434" i="8"/>
  <c r="M445" i="8"/>
  <c r="M22" i="8"/>
  <c r="M400" i="8"/>
  <c r="M765" i="8"/>
  <c r="M517" i="8"/>
  <c r="M348" i="8"/>
  <c r="M909" i="8"/>
  <c r="M660" i="8"/>
  <c r="M211" i="8"/>
  <c r="M970" i="8"/>
  <c r="M327" i="8"/>
  <c r="M861" i="8"/>
  <c r="M399" i="8"/>
  <c r="M356" i="8"/>
  <c r="M875" i="8"/>
  <c r="M738" i="8"/>
  <c r="M800" i="8"/>
  <c r="M204" i="8"/>
  <c r="M635" i="8"/>
  <c r="M811" i="8"/>
  <c r="M383" i="8"/>
  <c r="C7" i="16"/>
  <c r="N32" i="8" l="1"/>
  <c r="C8" i="16" s="1"/>
  <c r="N1041" i="8"/>
  <c r="C22" i="16" s="1"/>
  <c r="N120" i="8" l="1"/>
  <c r="C11" i="16" s="1"/>
  <c r="N958" i="8" l="1"/>
  <c r="C19" i="16" s="1"/>
  <c r="N244" i="8"/>
  <c r="C13" i="16" s="1"/>
  <c r="N856" i="8"/>
  <c r="C16" i="16" s="1"/>
  <c r="N768" i="8"/>
  <c r="C15" i="16" s="1"/>
  <c r="N107" i="8"/>
  <c r="C9" i="16" s="1"/>
  <c r="N895" i="8"/>
  <c r="C17" i="16" s="1"/>
  <c r="N993" i="8"/>
  <c r="C20" i="16" s="1"/>
  <c r="N938" i="8"/>
  <c r="C18" i="16" s="1"/>
  <c r="N304" i="8"/>
  <c r="C14" i="16" s="1"/>
  <c r="N233" i="8" l="1"/>
  <c r="C12" i="16" s="1"/>
  <c r="C23" i="16" s="1"/>
  <c r="C28" i="16" l="1"/>
  <c r="C27" i="16"/>
  <c r="C26" i="16"/>
  <c r="C25" i="16"/>
  <c r="A1043" i="8"/>
  <c r="G14" i="8"/>
  <c r="G13" i="8"/>
  <c r="G12" i="8"/>
  <c r="G11" i="8"/>
  <c r="G10" i="8"/>
  <c r="C29" i="16" l="1"/>
  <c r="K13" i="8"/>
  <c r="L13" i="8"/>
  <c r="L14" i="8"/>
  <c r="K14" i="8"/>
  <c r="L12" i="8"/>
  <c r="K12" i="8"/>
  <c r="M12" i="8" s="1"/>
  <c r="L10" i="8"/>
  <c r="K10" i="8"/>
  <c r="K11" i="8"/>
  <c r="L11" i="8"/>
  <c r="A10" i="8"/>
  <c r="M14" i="8" l="1"/>
  <c r="M11" i="8"/>
  <c r="M13" i="8"/>
  <c r="M10" i="8"/>
  <c r="A11" i="8"/>
  <c r="N16" i="8" l="1"/>
  <c r="A12" i="8"/>
  <c r="A13" i="8" l="1"/>
  <c r="A14" i="8" l="1"/>
  <c r="N1044" i="8"/>
  <c r="N1048" i="8" s="1"/>
  <c r="A20" i="8" l="1"/>
  <c r="A21" i="8" s="1"/>
  <c r="A22" i="8" s="1"/>
  <c r="N1047" i="8"/>
  <c r="N1046" i="8"/>
  <c r="N1045" i="8"/>
  <c r="A23" i="8" l="1"/>
  <c r="N1049" i="8"/>
  <c r="A24" i="8" l="1"/>
  <c r="A25" i="8" l="1"/>
  <c r="A26" i="8" l="1"/>
  <c r="A27" i="8" l="1"/>
  <c r="A28" i="8" l="1"/>
  <c r="A29" i="8" l="1"/>
  <c r="A30" i="8" l="1"/>
  <c r="A38" i="8" l="1"/>
  <c r="A39" i="8" l="1"/>
  <c r="A41" i="8" l="1"/>
  <c r="A42" i="8" l="1"/>
  <c r="A44" i="8" l="1"/>
  <c r="A45" i="8" l="1"/>
  <c r="A48" i="8" l="1"/>
  <c r="A49" i="8" l="1"/>
  <c r="A50" i="8" l="1"/>
  <c r="A53" i="8" l="1"/>
  <c r="A54" i="8" l="1"/>
  <c r="A55" i="8" l="1"/>
  <c r="A58" i="8" l="1"/>
  <c r="A59" i="8" l="1"/>
  <c r="A61" i="8" l="1"/>
  <c r="A62" i="8" l="1"/>
  <c r="A64" i="8" l="1"/>
  <c r="A65" i="8" l="1"/>
  <c r="A68" i="8" l="1"/>
  <c r="A69" i="8" l="1"/>
  <c r="A70" i="8" l="1"/>
  <c r="A71" i="8" l="1"/>
  <c r="A73" i="8" l="1"/>
  <c r="A74" i="8" l="1"/>
  <c r="A75" i="8" l="1"/>
  <c r="A76" i="8" l="1"/>
  <c r="A78" i="8" l="1"/>
  <c r="A79" i="8" l="1"/>
  <c r="A80" i="8" l="1"/>
  <c r="A81" i="8" l="1"/>
  <c r="A82" i="8" l="1"/>
  <c r="A86" i="8" l="1"/>
  <c r="A87" i="8" l="1"/>
  <c r="A88" i="8" l="1"/>
  <c r="A91" i="8" l="1"/>
  <c r="A92" i="8" l="1"/>
  <c r="A93" i="8" l="1"/>
  <c r="A96" i="8" l="1"/>
  <c r="A97" i="8" l="1"/>
  <c r="A99" i="8" l="1"/>
  <c r="A100" i="8" s="1"/>
  <c r="A103" i="8" s="1"/>
  <c r="A104" i="8" s="1"/>
  <c r="A105" i="8" s="1"/>
  <c r="A106" i="8" s="1"/>
  <c r="A111" i="8" s="1"/>
  <c r="A113" i="8" s="1"/>
  <c r="A115" i="8" s="1"/>
  <c r="A117" i="8" s="1"/>
  <c r="A119" i="8" s="1"/>
  <c r="A124" i="8" s="1"/>
  <c r="A125" i="8" s="1"/>
  <c r="A126" i="8" s="1"/>
  <c r="A128" i="8" s="1"/>
  <c r="A129" i="8" s="1"/>
  <c r="A131" i="8" s="1"/>
  <c r="A132" i="8" s="1"/>
  <c r="A134" i="8" s="1"/>
  <c r="A135" i="8" s="1"/>
  <c r="A137" i="8" s="1"/>
  <c r="A138" i="8" s="1"/>
  <c r="A141" i="8" s="1"/>
  <c r="A142" i="8" s="1"/>
  <c r="A144" i="8" s="1"/>
  <c r="A145" i="8" s="1"/>
  <c r="A147" i="8" s="1"/>
  <c r="A148" i="8" s="1"/>
  <c r="A150" i="8" s="1"/>
  <c r="A152" i="8" s="1"/>
  <c r="A154" i="8" s="1"/>
  <c r="A156" i="8" s="1"/>
  <c r="A159" i="8" s="1"/>
  <c r="A160" i="8" s="1"/>
  <c r="A161" i="8" s="1"/>
  <c r="A163" i="8" s="1"/>
  <c r="A164" i="8" s="1"/>
  <c r="A166" i="8" s="1"/>
  <c r="A167" i="8" s="1"/>
  <c r="A169" i="8" s="1"/>
  <c r="A170" i="8" s="1"/>
  <c r="A171" i="8" s="1"/>
  <c r="A173" i="8" s="1"/>
  <c r="A174" i="8" s="1"/>
  <c r="A175" i="8" s="1"/>
  <c r="A177" i="8" s="1"/>
  <c r="A178" i="8" s="1"/>
  <c r="A180" i="8" s="1"/>
  <c r="A182" i="8" s="1"/>
  <c r="A183" i="8" s="1"/>
  <c r="A185" i="8" s="1"/>
  <c r="A188" i="8" s="1"/>
  <c r="A189" i="8" s="1"/>
  <c r="A191" i="8" s="1"/>
  <c r="A192" i="8" s="1"/>
  <c r="A194" i="8" s="1"/>
  <c r="A195" i="8" s="1"/>
  <c r="A197" i="8" s="1"/>
  <c r="A198" i="8" s="1"/>
  <c r="A200" i="8" s="1"/>
  <c r="A202" i="8" s="1"/>
  <c r="A204" i="8" s="1"/>
  <c r="A207" i="8" s="1"/>
  <c r="A208" i="8" s="1"/>
  <c r="A210" i="8" s="1"/>
  <c r="A211" i="8" s="1"/>
  <c r="A213" i="8" s="1"/>
  <c r="A214" i="8" s="1"/>
  <c r="A216" i="8" s="1"/>
  <c r="A217" i="8" s="1"/>
  <c r="A219" i="8" s="1"/>
  <c r="A221" i="8" s="1"/>
  <c r="A223" i="8" s="1"/>
  <c r="A226" i="8" s="1"/>
  <c r="A228" i="8" s="1"/>
  <c r="A230" i="8" s="1"/>
  <c r="A232" i="8" s="1"/>
  <c r="A236" i="8" s="1"/>
  <c r="A237" i="8" s="1"/>
  <c r="A239" i="8" s="1"/>
  <c r="A240" i="8" s="1"/>
  <c r="A241" i="8" s="1"/>
  <c r="A242" i="8" s="1"/>
  <c r="A243" i="8" s="1"/>
  <c r="A248" i="8" s="1"/>
  <c r="A249" i="8" s="1"/>
  <c r="A250" i="8" s="1"/>
  <c r="A252" i="8" s="1"/>
  <c r="A253" i="8" s="1"/>
  <c r="A254" i="8" s="1"/>
  <c r="A255" i="8" s="1"/>
  <c r="A256" i="8" s="1"/>
  <c r="A257" i="8" s="1"/>
  <c r="A258" i="8" s="1"/>
  <c r="A261" i="8" s="1"/>
  <c r="A262" i="8" s="1"/>
  <c r="A263" i="8" s="1"/>
  <c r="A265" i="8" l="1"/>
  <c r="A268" i="8" s="1"/>
  <c r="A269" i="8" s="1"/>
  <c r="A270" i="8" s="1"/>
  <c r="A271" i="8" s="1"/>
  <c r="A272" i="8" s="1"/>
  <c r="A274" i="8" s="1"/>
  <c r="A275" i="8" s="1"/>
  <c r="A278" i="8" s="1"/>
  <c r="A279" i="8" s="1"/>
  <c r="A280" i="8" s="1"/>
  <c r="A281" i="8" s="1"/>
  <c r="A282" i="8" s="1"/>
  <c r="A284" i="8" s="1"/>
  <c r="A287" i="8" s="1"/>
  <c r="A288" i="8" s="1"/>
  <c r="A289" i="8" s="1"/>
  <c r="A291" i="8" s="1"/>
  <c r="A294" i="8" s="1"/>
  <c r="A295" i="8" s="1"/>
  <c r="A296" i="8" s="1"/>
  <c r="A298" i="8" s="1"/>
  <c r="A299" i="8" s="1"/>
  <c r="A300" i="8" s="1"/>
  <c r="A301" i="8" s="1"/>
  <c r="A302" i="8" s="1"/>
  <c r="A303" i="8" s="1"/>
  <c r="A309" i="8" s="1"/>
  <c r="A310" i="8" s="1"/>
  <c r="A311" i="8" s="1"/>
  <c r="A312" i="8" s="1"/>
  <c r="A313" i="8" s="1"/>
  <c r="A314" i="8" s="1"/>
  <c r="A315" i="8" s="1"/>
  <c r="A316" i="8" s="1"/>
  <c r="A318" i="8" s="1"/>
  <c r="A319" i="8" s="1"/>
  <c r="A320" i="8" s="1"/>
  <c r="A321" i="8" s="1"/>
  <c r="A322" i="8" s="1"/>
  <c r="A323" i="8" s="1"/>
  <c r="A324" i="8" s="1"/>
  <c r="A325" i="8" s="1"/>
  <c r="A327" i="8" s="1"/>
  <c r="A328" i="8" s="1"/>
  <c r="A329" i="8" s="1"/>
  <c r="A330" i="8" s="1"/>
  <c r="A331" i="8" s="1"/>
  <c r="A332" i="8" s="1"/>
  <c r="A334" i="8" s="1"/>
  <c r="A335" i="8" s="1"/>
  <c r="A336" i="8" s="1"/>
  <c r="A337" i="8" s="1"/>
  <c r="A338" i="8" s="1"/>
  <c r="A339" i="8" s="1"/>
  <c r="A341" i="8" s="1"/>
  <c r="A342" i="8" s="1"/>
  <c r="A343" i="8" s="1"/>
  <c r="A344" i="8" s="1"/>
  <c r="A345" i="8" s="1"/>
  <c r="A347" i="8" s="1"/>
  <c r="A348" i="8" s="1"/>
  <c r="A349" i="8" s="1"/>
  <c r="A350" i="8" s="1"/>
  <c r="A352" i="8" s="1"/>
  <c r="A353" i="8" s="1"/>
  <c r="A355" i="8" s="1"/>
  <c r="A356" i="8" s="1"/>
  <c r="A357" i="8" s="1"/>
  <c r="A359" i="8" s="1"/>
  <c r="A361" i="8" s="1"/>
  <c r="A365" i="8" s="1"/>
  <c r="A366" i="8" s="1"/>
  <c r="A367" i="8" s="1"/>
  <c r="A368" i="8" s="1"/>
  <c r="A369" i="8" s="1"/>
  <c r="A370" i="8" s="1"/>
  <c r="A371" i="8" s="1"/>
  <c r="A372" i="8" s="1"/>
  <c r="A374" i="8" s="1"/>
  <c r="A375" i="8" s="1"/>
  <c r="A376" i="8" s="1"/>
  <c r="A377" i="8" s="1"/>
  <c r="A378" i="8" s="1"/>
  <c r="A379" i="8" s="1"/>
  <c r="A380" i="8" s="1"/>
  <c r="A381" i="8" s="1"/>
  <c r="A383" i="8" s="1"/>
  <c r="A384" i="8" s="1"/>
  <c r="A385" i="8" s="1"/>
  <c r="A386" i="8" s="1"/>
  <c r="A387" i="8" s="1"/>
  <c r="A388" i="8" s="1"/>
  <c r="A390" i="8" s="1"/>
  <c r="A391" i="8" s="1"/>
  <c r="A392" i="8" s="1"/>
  <c r="A393" i="8" s="1"/>
  <c r="A394" i="8" s="1"/>
  <c r="A395" i="8" s="1"/>
  <c r="A397" i="8" s="1"/>
  <c r="A398" i="8" s="1"/>
  <c r="A399" i="8" s="1"/>
  <c r="A400" i="8" s="1"/>
  <c r="A401" i="8" s="1"/>
  <c r="A403" i="8" s="1"/>
  <c r="A404" i="8" s="1"/>
  <c r="A405" i="8" s="1"/>
  <c r="A406" i="8" s="1"/>
  <c r="A408" i="8" s="1"/>
  <c r="A409" i="8" s="1"/>
  <c r="A411" i="8" s="1"/>
  <c r="A412" i="8" s="1"/>
  <c r="A413" i="8" s="1"/>
  <c r="A415" i="8" s="1"/>
  <c r="A417" i="8" s="1"/>
  <c r="A418" i="8" s="1"/>
  <c r="A422" i="8" s="1"/>
  <c r="A423" i="8" s="1"/>
  <c r="A424" i="8" s="1"/>
  <c r="A425" i="8" s="1"/>
  <c r="A426" i="8" s="1"/>
  <c r="A427" i="8" s="1"/>
  <c r="A428" i="8" s="1"/>
  <c r="A429" i="8" s="1"/>
  <c r="A431" i="8" s="1"/>
  <c r="A432" i="8" s="1"/>
  <c r="A433" i="8" s="1"/>
  <c r="A434" i="8" s="1"/>
  <c r="A435" i="8" s="1"/>
  <c r="A436" i="8" s="1"/>
  <c r="A438" i="8" s="1"/>
  <c r="A439" i="8" s="1"/>
  <c r="A440" i="8" s="1"/>
  <c r="A441" i="8" s="1"/>
  <c r="A442" i="8" s="1"/>
  <c r="A443" i="8" s="1"/>
  <c r="A445" i="8" s="1"/>
  <c r="A446" i="8" s="1"/>
  <c r="A447" i="8" s="1"/>
  <c r="A448" i="8" s="1"/>
  <c r="A450" i="8" s="1"/>
  <c r="A451" i="8" s="1"/>
  <c r="A453" i="8" s="1"/>
  <c r="A454" i="8" s="1"/>
  <c r="A456" i="8" s="1"/>
  <c r="A458" i="8" s="1"/>
  <c r="A462" i="8" s="1"/>
  <c r="A463" i="8" s="1"/>
  <c r="A464" i="8" s="1"/>
  <c r="A465" i="8" s="1"/>
  <c r="A466" i="8" s="1"/>
  <c r="A467" i="8" s="1"/>
  <c r="A468" i="8" s="1"/>
  <c r="A469" i="8" s="1"/>
  <c r="A471" i="8" s="1"/>
  <c r="A472" i="8" s="1"/>
  <c r="A473" i="8" s="1"/>
  <c r="A474" i="8" s="1"/>
  <c r="A475" i="8" s="1"/>
  <c r="A476" i="8" s="1"/>
  <c r="A478" i="8" s="1"/>
  <c r="A479" i="8" s="1"/>
  <c r="A480" i="8" s="1"/>
  <c r="A481" i="8" s="1"/>
  <c r="A482" i="8" s="1"/>
  <c r="A483" i="8" s="1"/>
  <c r="A485" i="8" s="1"/>
  <c r="A486" i="8" s="1"/>
  <c r="A487" i="8" s="1"/>
  <c r="A488" i="8" s="1"/>
  <c r="A490" i="8" s="1"/>
  <c r="A491" i="8" s="1"/>
  <c r="A493" i="8" s="1"/>
  <c r="A495" i="8" s="1"/>
  <c r="A497" i="8" s="1"/>
  <c r="A501" i="8" s="1"/>
  <c r="A502" i="8" s="1"/>
  <c r="A503" i="8" s="1"/>
  <c r="A504" i="8" s="1"/>
  <c r="A505" i="8" s="1"/>
  <c r="A506" i="8" s="1"/>
  <c r="A507" i="8" s="1"/>
  <c r="A508" i="8" s="1"/>
  <c r="A510" i="8" s="1"/>
  <c r="A511" i="8" s="1"/>
  <c r="A512" i="8" s="1"/>
  <c r="A513" i="8" s="1"/>
  <c r="A514" i="8" s="1"/>
  <c r="A515" i="8" s="1"/>
  <c r="A517" i="8" s="1"/>
  <c r="A518" i="8" s="1"/>
  <c r="A519" i="8" s="1"/>
  <c r="A520" i="8" s="1"/>
  <c r="A521" i="8" s="1"/>
  <c r="A522" i="8" s="1"/>
  <c r="A524" i="8" s="1"/>
  <c r="A525" i="8" s="1"/>
  <c r="A526" i="8" s="1"/>
  <c r="A527" i="8" s="1"/>
  <c r="A529" i="8" s="1"/>
  <c r="A530" i="8" s="1"/>
  <c r="A532" i="8" s="1"/>
  <c r="A534" i="8" s="1"/>
  <c r="A536" i="8" s="1"/>
  <c r="A540" i="8" s="1"/>
  <c r="A541" i="8" s="1"/>
  <c r="A542" i="8" s="1"/>
  <c r="A543" i="8" s="1"/>
  <c r="A544" i="8" s="1"/>
  <c r="A545" i="8" s="1"/>
  <c r="A546" i="8" s="1"/>
  <c r="A547" i="8" s="1"/>
  <c r="A549" i="8" s="1"/>
  <c r="A550" i="8" s="1"/>
  <c r="A551" i="8" s="1"/>
  <c r="A552" i="8" s="1"/>
  <c r="A553" i="8" s="1"/>
  <c r="A554" i="8" s="1"/>
  <c r="A555" i="8" s="1"/>
  <c r="A557" i="8" s="1"/>
  <c r="A558" i="8" s="1"/>
  <c r="A562" i="8" s="1"/>
  <c r="A563" i="8" s="1"/>
  <c r="A564" i="8" s="1"/>
  <c r="A565" i="8" s="1"/>
  <c r="A566" i="8" s="1"/>
  <c r="A567" i="8" s="1"/>
  <c r="A568" i="8" s="1"/>
  <c r="A569" i="8" s="1"/>
  <c r="A571" i="8" s="1"/>
  <c r="A572" i="8" s="1"/>
  <c r="A573" i="8" s="1"/>
  <c r="A574" i="8" s="1"/>
  <c r="A575" i="8" s="1"/>
  <c r="A576" i="8" s="1"/>
  <c r="A577" i="8" s="1"/>
  <c r="A578" i="8" s="1"/>
  <c r="A580" i="8" s="1"/>
  <c r="A581" i="8" s="1"/>
  <c r="A582" i="8" s="1"/>
  <c r="A583" i="8" s="1"/>
  <c r="A584" i="8" s="1"/>
  <c r="A586" i="8" s="1"/>
  <c r="A587" i="8" s="1"/>
  <c r="A588" i="8" s="1"/>
  <c r="A589" i="8" s="1"/>
  <c r="A591" i="8" s="1"/>
  <c r="A592" i="8" s="1"/>
  <c r="A593" i="8" s="1"/>
  <c r="A594" i="8" s="1"/>
  <c r="A596" i="8" s="1"/>
  <c r="A597" i="8" s="1"/>
  <c r="A598" i="8" s="1"/>
  <c r="A599" i="8" s="1"/>
  <c r="A601" i="8" s="1"/>
  <c r="A602" i="8" s="1"/>
  <c r="A603" i="8" s="1"/>
  <c r="A604" i="8" s="1"/>
  <c r="A606" i="8" s="1"/>
  <c r="A607" i="8" s="1"/>
  <c r="A608" i="8" s="1"/>
  <c r="A609" i="8" s="1"/>
  <c r="A611" i="8" s="1"/>
  <c r="A613" i="8" s="1"/>
  <c r="A614" i="8" s="1"/>
  <c r="A618" i="8" s="1"/>
  <c r="A619" i="8" s="1"/>
  <c r="A620" i="8" s="1"/>
  <c r="A621" i="8" s="1"/>
  <c r="A622" i="8" s="1"/>
  <c r="A623" i="8" s="1"/>
  <c r="A624" i="8" s="1"/>
  <c r="A625" i="8" s="1"/>
  <c r="A627" i="8" s="1"/>
  <c r="A628" i="8" s="1"/>
  <c r="A629" i="8" s="1"/>
  <c r="A630" i="8" s="1"/>
  <c r="A631" i="8" s="1"/>
  <c r="A633" i="8" s="1"/>
  <c r="A634" i="8" s="1"/>
  <c r="A635" i="8" s="1"/>
  <c r="A636" i="8" s="1"/>
  <c r="A638" i="8" s="1"/>
  <c r="A639" i="8" s="1"/>
  <c r="A640" i="8" s="1"/>
  <c r="A641" i="8" s="1"/>
  <c r="A643" i="8" s="1"/>
  <c r="A644" i="8" s="1"/>
  <c r="A645" i="8" s="1"/>
  <c r="A646" i="8" s="1"/>
  <c r="A648" i="8" s="1"/>
  <c r="A649" i="8" s="1"/>
  <c r="A650" i="8" s="1"/>
  <c r="A651" i="8" s="1"/>
  <c r="A653" i="8" s="1"/>
  <c r="A655" i="8" s="1"/>
  <c r="A656" i="8" s="1"/>
  <c r="A660" i="8" s="1"/>
  <c r="A661" i="8" s="1"/>
  <c r="A662" i="8" s="1"/>
  <c r="A663" i="8" s="1"/>
  <c r="A664" i="8" s="1"/>
  <c r="A665" i="8" s="1"/>
  <c r="A666" i="8" s="1"/>
  <c r="A667" i="8" s="1"/>
  <c r="A669" i="8" s="1"/>
  <c r="A670" i="8" s="1"/>
  <c r="A671" i="8" s="1"/>
  <c r="A672" i="8" s="1"/>
  <c r="A673" i="8" s="1"/>
  <c r="A675" i="8" s="1"/>
  <c r="A676" i="8" s="1"/>
  <c r="A677" i="8" s="1"/>
  <c r="A678" i="8" s="1"/>
  <c r="A680" i="8" s="1"/>
  <c r="A681" i="8" s="1"/>
  <c r="A682" i="8" s="1"/>
  <c r="A683" i="8" s="1"/>
  <c r="A685" i="8" s="1"/>
  <c r="A686" i="8" s="1"/>
  <c r="A687" i="8" s="1"/>
  <c r="A688" i="8" s="1"/>
  <c r="A690" i="8" s="1"/>
  <c r="A691" i="8" s="1"/>
  <c r="A692" i="8" s="1"/>
  <c r="A693" i="8" s="1"/>
  <c r="A695" i="8" s="1"/>
  <c r="A696" i="8" s="1"/>
  <c r="A697" i="8" s="1"/>
  <c r="A698" i="8" s="1"/>
  <c r="A700" i="8" s="1"/>
  <c r="A701" i="8" s="1"/>
  <c r="A702" i="8" s="1"/>
  <c r="A703" i="8" s="1"/>
  <c r="A705" i="8" s="1"/>
  <c r="A707" i="8" s="1"/>
  <c r="A708" i="8" s="1"/>
  <c r="A712" i="8" s="1"/>
  <c r="A713" i="8" s="1"/>
  <c r="A714" i="8" s="1"/>
  <c r="A715" i="8" s="1"/>
  <c r="A716" i="8" s="1"/>
  <c r="A717" i="8" s="1"/>
  <c r="A718" i="8" s="1"/>
  <c r="A719" i="8" s="1"/>
  <c r="A721" i="8" s="1"/>
  <c r="A722" i="8" s="1"/>
  <c r="A723" i="8" s="1"/>
  <c r="A724" i="8" s="1"/>
  <c r="A725" i="8" s="1"/>
  <c r="A727" i="8" s="1"/>
  <c r="A728" i="8" s="1"/>
  <c r="A729" i="8" s="1"/>
  <c r="A730" i="8" s="1"/>
  <c r="A732" i="8" s="1"/>
  <c r="A733" i="8" s="1"/>
  <c r="A734" i="8" s="1"/>
  <c r="A735" i="8" s="1"/>
  <c r="A737" i="8" s="1"/>
  <c r="A738" i="8" s="1"/>
  <c r="A739" i="8" s="1"/>
  <c r="A740" i="8" s="1"/>
  <c r="A742" i="8" s="1"/>
  <c r="A743" i="8" s="1"/>
  <c r="A745" i="8" s="1"/>
  <c r="A746" i="8" s="1"/>
  <c r="A747" i="8" s="1"/>
  <c r="A749" i="8" s="1"/>
  <c r="A751" i="8" s="1"/>
  <c r="A752" i="8" s="1"/>
  <c r="A754" i="8" s="1"/>
  <c r="A755" i="8" s="1"/>
  <c r="A756" i="8" s="1"/>
  <c r="A757" i="8" s="1"/>
  <c r="A758" i="8" s="1"/>
  <c r="A759" i="8" s="1"/>
  <c r="A760" i="8" s="1"/>
  <c r="A761" i="8" s="1"/>
  <c r="A762" i="8" s="1"/>
  <c r="A763" i="8" s="1"/>
  <c r="A764" i="8" s="1"/>
  <c r="A765" i="8" s="1"/>
  <c r="A766" i="8" s="1"/>
  <c r="A767" i="8" s="1"/>
  <c r="A772" i="8" s="1"/>
  <c r="A775" i="8" s="1"/>
  <c r="A776" i="8" s="1"/>
  <c r="A777" i="8" s="1"/>
  <c r="A778" i="8" s="1"/>
  <c r="A780" i="8" s="1"/>
  <c r="A781" i="8" s="1"/>
  <c r="A783" i="8" s="1"/>
  <c r="A784" i="8" s="1"/>
  <c r="A785" i="8" s="1"/>
  <c r="A786" i="8" s="1"/>
  <c r="A787" i="8" s="1"/>
  <c r="A788" i="8" s="1"/>
  <c r="A791" i="8" s="1"/>
  <c r="A792" i="8" s="1"/>
  <c r="A793" i="8" s="1"/>
  <c r="A794" i="8" s="1"/>
  <c r="A795" i="8" s="1"/>
  <c r="A797" i="8" s="1"/>
  <c r="A798" i="8" s="1"/>
  <c r="A800" i="8" s="1"/>
  <c r="A801" i="8" s="1"/>
  <c r="A802" i="8" s="1"/>
  <c r="A803" i="8" s="1"/>
  <c r="A804" i="8" s="1"/>
  <c r="A805" i="8" s="1"/>
  <c r="A808" i="8" s="1"/>
  <c r="A809" i="8" s="1"/>
  <c r="A810" i="8" s="1"/>
  <c r="A811" i="8" s="1"/>
  <c r="A812" i="8" s="1"/>
  <c r="A814" i="8" s="1"/>
  <c r="A815" i="8" s="1"/>
  <c r="A817" i="8" s="1"/>
  <c r="A818" i="8" s="1"/>
  <c r="A819" i="8" s="1"/>
  <c r="A820" i="8" s="1"/>
  <c r="A821" i="8" s="1"/>
  <c r="A822" i="8" s="1"/>
  <c r="A825" i="8" s="1"/>
  <c r="A826" i="8" s="1"/>
  <c r="A827" i="8" s="1"/>
  <c r="A828" i="8" s="1"/>
  <c r="A830" i="8" s="1"/>
  <c r="A831" i="8" s="1"/>
  <c r="A833" i="8" s="1"/>
  <c r="A834" i="8" s="1"/>
  <c r="A835" i="8" s="1"/>
  <c r="A836" i="8" s="1"/>
  <c r="A837" i="8" s="1"/>
  <c r="A838" i="8" s="1"/>
  <c r="A841" i="8" s="1"/>
  <c r="A842" i="8" s="1"/>
  <c r="A843" i="8" s="1"/>
  <c r="A844" i="8" s="1"/>
  <c r="A845" i="8" s="1"/>
  <c r="A847" i="8" s="1"/>
  <c r="A848" i="8" s="1"/>
  <c r="A850" i="8" s="1"/>
  <c r="A851" i="8" s="1"/>
  <c r="A852" i="8" s="1"/>
  <c r="A853" i="8" s="1"/>
  <c r="A854" i="8" s="1"/>
  <c r="A855" i="8" s="1"/>
  <c r="A860" i="8" s="1"/>
  <c r="A861" i="8" s="1"/>
  <c r="A862" i="8" s="1"/>
  <c r="A863" i="8" s="1"/>
  <c r="A864" i="8" s="1"/>
  <c r="A867" i="8" s="1"/>
  <c r="A868" i="8" s="1"/>
  <c r="A869" i="8" s="1"/>
  <c r="A870" i="8" s="1"/>
  <c r="A873" i="8" s="1"/>
  <c r="A874" i="8" s="1"/>
  <c r="A875" i="8" s="1"/>
  <c r="A876" i="8" s="1"/>
  <c r="A879" i="8" s="1"/>
  <c r="A880" i="8" s="1"/>
  <c r="A881" i="8" s="1"/>
  <c r="A882" i="8" s="1"/>
  <c r="A885" i="8" s="1"/>
  <c r="A886" i="8" s="1"/>
  <c r="A887" i="8" s="1"/>
  <c r="A888" i="8" s="1"/>
  <c r="A891" i="8" s="1"/>
  <c r="A892" i="8" s="1"/>
  <c r="A893" i="8" s="1"/>
  <c r="A894" i="8" s="1"/>
  <c r="A899" i="8" s="1"/>
  <c r="A900" i="8" s="1"/>
  <c r="A901" i="8" s="1"/>
  <c r="A902" i="8" s="1"/>
  <c r="A904" i="8" s="1"/>
  <c r="A907" i="8" s="1"/>
  <c r="A908" i="8" s="1"/>
  <c r="A909" i="8" s="1"/>
  <c r="A910" i="8" s="1"/>
  <c r="A912" i="8" s="1"/>
  <c r="A915" i="8" s="1"/>
  <c r="A916" i="8" s="1"/>
  <c r="A917" i="8" s="1"/>
  <c r="A918" i="8" s="1"/>
  <c r="A920" i="8" s="1"/>
  <c r="A923" i="8" s="1"/>
  <c r="A924" i="8" s="1"/>
  <c r="A925" i="8" s="1"/>
  <c r="A926" i="8" s="1"/>
  <c r="A928" i="8" s="1"/>
  <c r="A931" i="8" s="1"/>
  <c r="A932" i="8" s="1"/>
  <c r="A933" i="8" s="1"/>
  <c r="A934" i="8" s="1"/>
  <c r="A935" i="8" s="1"/>
  <c r="A937" i="8" s="1"/>
  <c r="A942" i="8" s="1"/>
  <c r="A945" i="8" s="1"/>
  <c r="A948" i="8" s="1"/>
  <c r="A951" i="8" s="1"/>
  <c r="A954" i="8" s="1"/>
  <c r="A957" i="8" s="1"/>
  <c r="A962" i="8" s="1"/>
  <c r="A964" i="8" s="1"/>
  <c r="A965" i="8" s="1"/>
  <c r="A966" i="8" s="1"/>
  <c r="A967" i="8" s="1"/>
  <c r="A969" i="8" s="1"/>
  <c r="A970" i="8" s="1"/>
  <c r="A973" i="8" s="1"/>
  <c r="A975" i="8" s="1"/>
  <c r="A977" i="8" s="1"/>
  <c r="A978" i="8" s="1"/>
  <c r="A981" i="8" s="1"/>
  <c r="A984" i="8" s="1"/>
  <c r="A987" i="8" s="1"/>
  <c r="A990" i="8" s="1"/>
  <c r="A992" i="8" s="1"/>
  <c r="A997" i="8" s="1"/>
  <c r="A998" i="8" s="1"/>
  <c r="A999" i="8" s="1"/>
  <c r="A1001" i="8" s="1"/>
  <c r="A1004" i="8" s="1"/>
  <c r="A1005" i="8" s="1"/>
  <c r="A1006" i="8" s="1"/>
  <c r="A1007" i="8" s="1"/>
  <c r="A1009" i="8" s="1"/>
  <c r="A1010" i="8" s="1"/>
  <c r="A1011" i="8" s="1"/>
  <c r="A1013" i="8" s="1"/>
  <c r="A1015" i="8" s="1"/>
  <c r="A1016" i="8" s="1"/>
  <c r="A1017" i="8" s="1"/>
  <c r="A1018" i="8" s="1"/>
  <c r="A1019" i="8" s="1"/>
  <c r="A1021" i="8" s="1"/>
  <c r="A1024" i="8" s="1"/>
  <c r="A1025" i="8" s="1"/>
  <c r="A1027" i="8" s="1"/>
  <c r="A1028" i="8" s="1"/>
  <c r="A1029" i="8" s="1"/>
  <c r="A1030" i="8" s="1"/>
  <c r="A1031" i="8" s="1"/>
  <c r="A1033" i="8" s="1"/>
  <c r="A1034" i="8" s="1"/>
  <c r="A1035" i="8" s="1"/>
  <c r="A1037" i="8" s="1"/>
  <c r="A1038" i="8" s="1"/>
  <c r="A1039" i="8" s="1"/>
</calcChain>
</file>

<file path=xl/sharedStrings.xml><?xml version="1.0" encoding="utf-8"?>
<sst xmlns="http://schemas.openxmlformats.org/spreadsheetml/2006/main" count="1813" uniqueCount="442">
  <si>
    <t>S#</t>
  </si>
  <si>
    <t>Dwg.</t>
  </si>
  <si>
    <t>CSI NO</t>
  </si>
  <si>
    <t>DESCRIPTION</t>
  </si>
  <si>
    <t>QTY.</t>
  </si>
  <si>
    <t>Wastage</t>
  </si>
  <si>
    <t>Qty w/ Waste</t>
  </si>
  <si>
    <t>TOTAL COST</t>
  </si>
  <si>
    <t>TRADE TOTAL</t>
  </si>
  <si>
    <t>DIVISION 01-GENERAL REQUIREMENTS</t>
  </si>
  <si>
    <t>Mobilization</t>
  </si>
  <si>
    <t>LS</t>
  </si>
  <si>
    <t>Supervision</t>
  </si>
  <si>
    <t>Temporary facilities and controls</t>
  </si>
  <si>
    <t>Subtotal</t>
  </si>
  <si>
    <t xml:space="preserve">
</t>
  </si>
  <si>
    <t>TOTAL AMOUNT</t>
  </si>
  <si>
    <t>CONTIGENCIES (5%)</t>
  </si>
  <si>
    <t>OVERHEAD AND PROFIT (10%)</t>
  </si>
  <si>
    <t>TAX (8.5%)</t>
  </si>
  <si>
    <t>PERFORMANCE AND PAYMENT BONDS</t>
  </si>
  <si>
    <t>TOTAL BASEBID</t>
  </si>
  <si>
    <t>Project Name:</t>
  </si>
  <si>
    <t>Address:</t>
  </si>
  <si>
    <t>DATE</t>
  </si>
  <si>
    <t>Permits</t>
  </si>
  <si>
    <t>Final Cleaning</t>
  </si>
  <si>
    <t>DIVISION 09- Finishes</t>
  </si>
  <si>
    <t>DIVISION 03- Concrete</t>
  </si>
  <si>
    <t>Foundation</t>
  </si>
  <si>
    <t>DIVISION 07- Thermal &amp; Moisture Protection</t>
  </si>
  <si>
    <t>DIVISION 08- Openings</t>
  </si>
  <si>
    <t>DIVISION 11- Equipment</t>
  </si>
  <si>
    <t>Drywall</t>
  </si>
  <si>
    <t>DIVISION 22- Plumbing</t>
  </si>
  <si>
    <t>DIVISION 23- HVAC</t>
  </si>
  <si>
    <t>DIVISION 26- Electrical</t>
  </si>
  <si>
    <t>DIVISION 05- Metal</t>
  </si>
  <si>
    <t>Beam</t>
  </si>
  <si>
    <t>Roof</t>
  </si>
  <si>
    <t>GENERAL SUMMARY</t>
  </si>
  <si>
    <t>Project Name</t>
  </si>
  <si>
    <t>Project Address</t>
  </si>
  <si>
    <t>Date:</t>
  </si>
  <si>
    <t>DIVISION NO.</t>
  </si>
  <si>
    <t>TOTAL DIV. COST</t>
  </si>
  <si>
    <t>General Requirements</t>
  </si>
  <si>
    <t>Existing Condition</t>
  </si>
  <si>
    <t>Concrete</t>
  </si>
  <si>
    <t>Masonary</t>
  </si>
  <si>
    <t>Metal</t>
  </si>
  <si>
    <t>Wood, Plastic &amp; Composites</t>
  </si>
  <si>
    <t>Thermal &amp; Moisture Protection</t>
  </si>
  <si>
    <t>Openings</t>
  </si>
  <si>
    <t>Finishes</t>
  </si>
  <si>
    <t>Specialties</t>
  </si>
  <si>
    <t>Equipments</t>
  </si>
  <si>
    <t>Plumbing</t>
  </si>
  <si>
    <t>Heating, Ventilating &amp; Air Conditioning (HVAC)</t>
  </si>
  <si>
    <t>Electrical</t>
  </si>
  <si>
    <t>Safety &amp; Security</t>
  </si>
  <si>
    <t>Exterior Improvements</t>
  </si>
  <si>
    <t>TOTAL TRADE COST</t>
  </si>
  <si>
    <t>CONTINGENCY</t>
  </si>
  <si>
    <t>OVERHEAD &amp; PROFIT</t>
  </si>
  <si>
    <t>TAX</t>
  </si>
  <si>
    <t>PERFROMANCE &amp; PAYMENT BOND</t>
  </si>
  <si>
    <t>DIVISION 02- Existing Conditions</t>
  </si>
  <si>
    <t>DIVISION 32- Exterior Improvements</t>
  </si>
  <si>
    <t>Demolition</t>
  </si>
  <si>
    <t>Remove Entire Building</t>
  </si>
  <si>
    <t>SF</t>
  </si>
  <si>
    <t>Remove Shed</t>
  </si>
  <si>
    <t>Remove Canopy</t>
  </si>
  <si>
    <t>Remove Stair</t>
  </si>
  <si>
    <t>Remove Landscape</t>
  </si>
  <si>
    <t>Remove Wall</t>
  </si>
  <si>
    <t>LF</t>
  </si>
  <si>
    <t>Remove Planter Wall</t>
  </si>
  <si>
    <t>Remove Curb</t>
  </si>
  <si>
    <t>Remove Fence</t>
  </si>
  <si>
    <t>Remove Railing</t>
  </si>
  <si>
    <t>EA</t>
  </si>
  <si>
    <t>Footings</t>
  </si>
  <si>
    <t>(24") Dp. &amp; (12") H. Cont. Footing_x000D_ (1338 LF)</t>
  </si>
  <si>
    <t>CY</t>
  </si>
  <si>
    <t>#5 Rebar</t>
  </si>
  <si>
    <t>(4'-0"x4'-0"x1'-0") Isolated Footing_x000D_ (42 EA)</t>
  </si>
  <si>
    <t>(9'-0"x21'-0"x1'-0") Isolated Footing_x000D_ (1 EA)</t>
  </si>
  <si>
    <t>Columns</t>
  </si>
  <si>
    <t>(2'-0"x2'-0"x9'-6") Concrete Column_x000D_ (42 EA)</t>
  </si>
  <si>
    <t>#5 Vert. Rebar</t>
  </si>
  <si>
    <t>#4 Rebar Ties</t>
  </si>
  <si>
    <t>(24"x12") Concrete Beam_x000D_ (344 LF)</t>
  </si>
  <si>
    <t>Concrete Wall</t>
  </si>
  <si>
    <t>(8") Thk. Concrete Wall (1255 LF, 4'-0" H.)</t>
  </si>
  <si>
    <t>(8") Thk. Concrete Wall (122 LF, 8'-0" H.)</t>
  </si>
  <si>
    <t>(8") Thk. Concrete Wall (108 LF, 9'-0" H.)</t>
  </si>
  <si>
    <t>Slabs</t>
  </si>
  <si>
    <t>(5") Thk. Concrete Slab_x000D_ (5976 SF)</t>
  </si>
  <si>
    <t>10 Mil. Vapor Barrier</t>
  </si>
  <si>
    <t>(4") Thk. Compacted Fill</t>
  </si>
  <si>
    <t>(6") Thk. Concrete Slab_x000D_ (17281 SF)</t>
  </si>
  <si>
    <t>(6") Thk. Concrete Slab_x000D_ (1487 SF)</t>
  </si>
  <si>
    <t>Excavation</t>
  </si>
  <si>
    <t>Form Work</t>
  </si>
  <si>
    <t>Second Floor Framing</t>
  </si>
  <si>
    <t>(2'-0"x2'-0"x8'-0") Concrete Column_x000D_ (39 EA)</t>
  </si>
  <si>
    <t>(24"x12") Concrete Beam_x000D_ (290 LF)</t>
  </si>
  <si>
    <t>(8") Thk. Concrete Wall (429 LF, 8'-0" H.)</t>
  </si>
  <si>
    <t>(8") Thk. Concrete Wall (277 LF, 3'-6" H.)</t>
  </si>
  <si>
    <t>(12") Thk. Concrete Slab_x000D_ (17287 SF)</t>
  </si>
  <si>
    <t>Railing</t>
  </si>
  <si>
    <t>Ground Floor</t>
  </si>
  <si>
    <t>(36") H. Metal Railing - Black</t>
  </si>
  <si>
    <t>Second Floor</t>
  </si>
  <si>
    <t>Third Floor</t>
  </si>
  <si>
    <t>Fourth Floor</t>
  </si>
  <si>
    <t>Fifth Floor</t>
  </si>
  <si>
    <t>Ground Floor Framing</t>
  </si>
  <si>
    <t>Post</t>
  </si>
  <si>
    <t>(6x6x17'-0") Post</t>
  </si>
  <si>
    <t>(2x6x9'-0") King Stud</t>
  </si>
  <si>
    <t>(2x6x7'-0") Jack Stud</t>
  </si>
  <si>
    <t>Hardware</t>
  </si>
  <si>
    <t>Simpson Post Cap</t>
  </si>
  <si>
    <t>Simpson Post Base</t>
  </si>
  <si>
    <t>Header &amp; Beam</t>
  </si>
  <si>
    <t>(2x6) Header</t>
  </si>
  <si>
    <t>(5-1/2"x5-1/2") P.T Beam</t>
  </si>
  <si>
    <t>Misc. Item</t>
  </si>
  <si>
    <t>(2x8) P.T Plate</t>
  </si>
  <si>
    <t>(2x6) Blocking</t>
  </si>
  <si>
    <t>Stair</t>
  </si>
  <si>
    <t>(3'-6") W. Stair_x000D_
(10") W. Tread (16 EA) &amp; (7") H. Riser (18 EA)_x000D_
W/ (4'-4"x7'-10") Landing</t>
  </si>
  <si>
    <t>(3'-0") W. Stair_x000D_
(10") W. Tread (17 EA) &amp; (7") H. Riser (19 EA)_x000D_
W/ (3'-0"x6'-0") Landing</t>
  </si>
  <si>
    <t>Post &amp; Stud</t>
  </si>
  <si>
    <t>(2x6x8'-0") King Stud</t>
  </si>
  <si>
    <t>(2x12) Rim Joist</t>
  </si>
  <si>
    <t>Trusses</t>
  </si>
  <si>
    <t>(12") Dp. Pre. Manuf Floor Truss @ 16" O.C_x000D_</t>
  </si>
  <si>
    <t>Insulation</t>
  </si>
  <si>
    <t>Floor Insulation</t>
  </si>
  <si>
    <t>Sheathing</t>
  </si>
  <si>
    <t>Floor Sheathing</t>
  </si>
  <si>
    <t>Third Floor Framing</t>
  </si>
  <si>
    <t>(6x6x8'-0") P.T Post</t>
  </si>
  <si>
    <t>(2x6x10'-0") King Stud</t>
  </si>
  <si>
    <t>(2x12) Ledger</t>
  </si>
  <si>
    <t>( 1/2") Cedar Trim</t>
  </si>
  <si>
    <t>(12") Dp. Pre. Manuf Floor Truss @ 16" O.C</t>
  </si>
  <si>
    <t>(12") Dp. Pre. Manuf Balcony Truss @ 16" O.C_x000D_</t>
  </si>
  <si>
    <t>(12") Dp. Wood Deck @ 16" O.C_x000D_</t>
  </si>
  <si>
    <t>Water Proofing</t>
  </si>
  <si>
    <t>Trellis</t>
  </si>
  <si>
    <t>(2x4) Wood Trellis</t>
  </si>
  <si>
    <t>(2x6) Wood Trellis</t>
  </si>
  <si>
    <t>Fourth Floor Framing</t>
  </si>
  <si>
    <t>(8") Dp. Pre. Manuf Floor Truss @ 16" O.C_x000D_</t>
  </si>
  <si>
    <t>(8") Dp. Pre. Manuf Balcony Truss @ 16" O.C_x000D_</t>
  </si>
  <si>
    <t>Fifth Floor Framing</t>
  </si>
  <si>
    <t>Roof Framing</t>
  </si>
  <si>
    <t>Pre Manuf. Roof Truss @ 24" O.C</t>
  </si>
  <si>
    <t>Roof Insulation</t>
  </si>
  <si>
    <t>Roof Sheathing</t>
  </si>
  <si>
    <t>Roofing System</t>
  </si>
  <si>
    <t>TPO Roofing System_x000D_</t>
  </si>
  <si>
    <t>TPO Membrane</t>
  </si>
  <si>
    <t>Roof Accessories</t>
  </si>
  <si>
    <t>Walkway Pad</t>
  </si>
  <si>
    <t>Metal Flashing</t>
  </si>
  <si>
    <t>Parapet Flashing</t>
  </si>
  <si>
    <t>Prefinished Standing Seam Metal Coping</t>
  </si>
  <si>
    <t>Curb</t>
  </si>
  <si>
    <t>Common Area's</t>
  </si>
  <si>
    <t>Doors</t>
  </si>
  <si>
    <t>(3'-0"x7'-0") Single Leaf Door 
W/ Door Frame</t>
  </si>
  <si>
    <t>(3'-0"x8'-0") Single Leaf Door 
W/ Door Frame</t>
  </si>
  <si>
    <t>Doors Hardware</t>
  </si>
  <si>
    <t>Storefront</t>
  </si>
  <si>
    <t>(3'-0"x8'-0") Aluminum Glass Storefront</t>
  </si>
  <si>
    <t>(6'-0"x8'-0") Aluminum Glass Storefront</t>
  </si>
  <si>
    <t>(6'-8"x8'-0") Aluminum Glass Storefront</t>
  </si>
  <si>
    <t>(7'-3"x8'-0") Aluminum Glass Storefront</t>
  </si>
  <si>
    <t>(8'-6"x17'-0") Aluminum Glass Storefront</t>
  </si>
  <si>
    <t>(8'-8"x17'-0") Aluminum Glass Storefront</t>
  </si>
  <si>
    <t>(20'-2"x9'-0") Aluminum Glass Storefront</t>
  </si>
  <si>
    <t>1-Bedroom (31 EA)</t>
  </si>
  <si>
    <t>(8'-0"x8'-0") Sliding Door</t>
  </si>
  <si>
    <t>Windows</t>
  </si>
  <si>
    <t>(6'-0"x6'-0") Double Hung Glass Vinyl Window - Black</t>
  </si>
  <si>
    <t>2-Bedroom (17 EA)</t>
  </si>
  <si>
    <t>(4'-0"x7'-0") Double Leaf Door 
W/ Door Frame</t>
  </si>
  <si>
    <t>(4'-6"x7'-0") Sliding Door</t>
  </si>
  <si>
    <t>(3'-0"x6'-0") Single Hung Glass Vinyl Window - Black</t>
  </si>
  <si>
    <t>3-Bedroom (3 EA)</t>
  </si>
  <si>
    <t>(3'-0"x7'-0") Double Leaf Door 
W/ Door Frame</t>
  </si>
  <si>
    <t>(6'-0"x7'-0") Sliding Door</t>
  </si>
  <si>
    <t>(16'-0"x8'-0") Sliding Door</t>
  </si>
  <si>
    <t>Studio (9 EA)</t>
  </si>
  <si>
    <t>1 Bedroom Lower &amp; Upper (5 EA)</t>
  </si>
  <si>
    <t>(14'-0"x6'-0") Aluminum Glass Storefront</t>
  </si>
  <si>
    <t>(14'-0"x10'-0") Aluminum Glass Storefront</t>
  </si>
  <si>
    <t>(15'-0"x6'-0") Aluminum Glass Storefront</t>
  </si>
  <si>
    <t>(15'-0"x10'-0") Aluminum Glass Storefront</t>
  </si>
  <si>
    <t>(22'-0"x6'-0") Aluminum Glass Storefront</t>
  </si>
  <si>
    <t>(22'-0"x10'-0") Aluminum Glass Storefront</t>
  </si>
  <si>
    <t>Exterior Wall As; (158 LF, 9'-6" H.)</t>
  </si>
  <si>
    <t>(2x6) Wood Stud @ 16" O.C (119 EA, 1143 LF)</t>
  </si>
  <si>
    <t>Batt Insulation</t>
  </si>
  <si>
    <t>Fully Adhered Elasomeric Waterproofing Membrane</t>
  </si>
  <si>
    <t>Two Layers " FORTIFIBER SUPER JUMBO TEX" 
60 Min Grade "D" Building Paper</t>
  </si>
  <si>
    <t>Ext. Grade Plywood Sheathing</t>
  </si>
  <si>
    <t>(5/8") Type-X Gypsum Board</t>
  </si>
  <si>
    <t>Sealant</t>
  </si>
  <si>
    <t>Dbl. Exterior Wall As; (115 LF, 9'-6" H.)</t>
  </si>
  <si>
    <t>(2x4) Wood Stud @ 16" O.C (174 EA, 1671 LF)</t>
  </si>
  <si>
    <t>2 HR Shaft Wall As; (66 LF, 9'-6" H.)</t>
  </si>
  <si>
    <t>(2x6) Wood Stud @ 16" O.C (51 EA, 490 LF)</t>
  </si>
  <si>
    <t>Plywood Wall Sheathing</t>
  </si>
  <si>
    <t>Shaft Wall As; (46 LF, 9'-6" H.)</t>
  </si>
  <si>
    <t>(2x6) Wood Stud @ 16" O.C (36 EA, 346 LF)</t>
  </si>
  <si>
    <t>(2x4) Wood Stud @ 16" O.C (308 EA, 2957 LF)</t>
  </si>
  <si>
    <t>Interior Wall As; (288 LF, 9'-6" H.)</t>
  </si>
  <si>
    <t>(2x6) Wood Stud @ 16" O.C (216 EA, 2074 LF)</t>
  </si>
  <si>
    <t>Ceiling</t>
  </si>
  <si>
    <t>(5/8") Gypsum Board Ceiling</t>
  </si>
  <si>
    <t>Ceiling Paint</t>
  </si>
  <si>
    <t>Flooring</t>
  </si>
  <si>
    <t>Sealed Concrete</t>
  </si>
  <si>
    <t>Tile Flooring</t>
  </si>
  <si>
    <t>Carpet Flooring</t>
  </si>
  <si>
    <t>Wall Base</t>
  </si>
  <si>
    <t>(4") H. Wall Base</t>
  </si>
  <si>
    <t>Wall Finishes</t>
  </si>
  <si>
    <t>Wall Paint</t>
  </si>
  <si>
    <t>Exterior Wall As; (153 LF, 8'-0" H.)</t>
  </si>
  <si>
    <t>(2x6) Wood Stud @ 16" O.C (116 EA, 928 LF)</t>
  </si>
  <si>
    <t>Dbl. Exterior Wall As; (120 LF, 8'-0" H.)</t>
  </si>
  <si>
    <t>(2x4) Wood Stud @ 16" O.C (182 EA, 1456 LF)</t>
  </si>
  <si>
    <t>Shaft Wall As; (29 LF, 8'-0" H.)</t>
  </si>
  <si>
    <t>(2x6) Wood Stud @ 16" O.C (23 EA, 184 LF)</t>
  </si>
  <si>
    <t>2 HR Shaft Wall As; (65 LF, 8'-0" H.)</t>
  </si>
  <si>
    <t>(2x6) Wood Stud @ 16" O.C (50 EA, 400 LF)</t>
  </si>
  <si>
    <t>(2x4) Wood Stud @ 16" O.C (308 EA, 2464 LF)</t>
  </si>
  <si>
    <t>Interior Wall As; (326 LF, 8'-0" H.)</t>
  </si>
  <si>
    <t>(2x6) Wood Stud @ 16" O.C (245 EA, 1960 LF)</t>
  </si>
  <si>
    <t>Wall Tile</t>
  </si>
  <si>
    <t>Exterior Wall As; (66 LF, 10'-0" H.)</t>
  </si>
  <si>
    <t>(2x6) Wood Stud @ 16" O.C (51 EA, 510 LF)</t>
  </si>
  <si>
    <t>2 HR Shaft Wall As; (66 LF, 10'-0" H.)</t>
  </si>
  <si>
    <t>Shaft Wall As; (28 LF, 10'-0" H.)</t>
  </si>
  <si>
    <t>(2x6) Wood Stud @ 16" O.C (22 EA, 220 LF)</t>
  </si>
  <si>
    <t>Interior Wall As; (17 LF, 10'-0" H.)</t>
  </si>
  <si>
    <t>(2x6) Wood Stud @ 16" O.C (14 EA, 140 LF)</t>
  </si>
  <si>
    <t>Ceramic Tile Flooring</t>
  </si>
  <si>
    <t>Exterior Wall As; (60 LF, 10'-0" H.)</t>
  </si>
  <si>
    <t>(2x6) Wood Stud @ 16" O.C (46 EA, 460 LF)</t>
  </si>
  <si>
    <t>2 HR Shaft Wall As; (65 LF, 10'-0" H.)</t>
  </si>
  <si>
    <t>(2x6) Wood Stud @ 16" O.C (50 EA, 500 LF)</t>
  </si>
  <si>
    <t>Interior Wall As; (18 LF, 10'-0" H.)</t>
  </si>
  <si>
    <t>(2x6) Wood Stud @ 16" O.C (15 EA, 150 LF)</t>
  </si>
  <si>
    <t>Exterior Wall As; (110 LF, 8'-0" H.)</t>
  </si>
  <si>
    <t>(2x6) Wood Stud @ 16" O.C (84 EA, 672 LF)</t>
  </si>
  <si>
    <t>Parapet Wall As; (727 LF, 3'-10" H.)</t>
  </si>
  <si>
    <t>(2x6) Wood Stud @ 16" O.C (544 EA, 2084 LF)</t>
  </si>
  <si>
    <t>Exterior Wall As; (217 LF, 10'-0" H.)</t>
  </si>
  <si>
    <t>(2x4) Wood Stud @ 16" O.C (163 EA, 1630 LF)</t>
  </si>
  <si>
    <t>Exterior Wall As; (961 LF, 10'-0" H.)</t>
  </si>
  <si>
    <t>(2x6) Wood Stud @ 16" O.C (719 EA, 7190 LF)</t>
  </si>
  <si>
    <t>(2x4) Wood Stud @ 16" O.C (2408 EA, 24080 LF)</t>
  </si>
  <si>
    <t>Furring Wall As; (682 LF, 10'-0" H.)</t>
  </si>
  <si>
    <t>(2x4) Wood Stud @ 16" O.C (510 EA, 5100 LF)</t>
  </si>
  <si>
    <t>Interior Wall As; (1612 LF, 10'-0" H.)</t>
  </si>
  <si>
    <t>(2x4) Wood Stud @ 16" O.C (1204 EA, 12040 LF)</t>
  </si>
  <si>
    <t>Interior Wall As; (837 LF, 10'-0" H.)</t>
  </si>
  <si>
    <t>(2x6) Wood Stud @ 16" O.C (626 EA, 6260 LF)</t>
  </si>
  <si>
    <t xml:space="preserve">(5/8") Gypsum Board Ceiling </t>
  </si>
  <si>
    <t>(5/8") Gypsum Board Soffit</t>
  </si>
  <si>
    <t>Soffit Paint</t>
  </si>
  <si>
    <t>Hardwood Flooring</t>
  </si>
  <si>
    <t>Exterior Wall As; (833 LF, 10'-0" H.)</t>
  </si>
  <si>
    <t>(2x6) Wood Stud @ 16" O.C (623 EA, 6230 LF)</t>
  </si>
  <si>
    <t>(2x4) Wood Stud @ 16" O.C (1474 EA, 14740 LF)</t>
  </si>
  <si>
    <t>Furring Wall As; (595 LF, 10'-0" H.)</t>
  </si>
  <si>
    <t>(2x4) Wood Stud @ 16" O.C (446 EA, 4460 LF)</t>
  </si>
  <si>
    <t>Interior Wall As; (1496 LF, 10'-0" H.)</t>
  </si>
  <si>
    <t>(2x4) Wood Stud @ 16" O.C (1118 EA, 11180 LF)</t>
  </si>
  <si>
    <t>Exterior Wall As; (273 LF, 10'-0" H.)</t>
  </si>
  <si>
    <t>(2x6) Wood Stud @ 16" O.C (205 EA, 2050 LF)</t>
  </si>
  <si>
    <t>(2x4) Wood Stud @ 16" O.C (280 EA, 2800 LF)</t>
  </si>
  <si>
    <t>Furring Wall As; (84 LF, 10'-0" H.)</t>
  </si>
  <si>
    <t>(2x4) Wood Stud @ 16" O.C (64 EA, 640 LF)</t>
  </si>
  <si>
    <t>Interior Wall As; (369 LF, 10'-0" H.)</t>
  </si>
  <si>
    <t>(2x4) Wood Stud @ 16" O.C (277 EA, 2770 LF)</t>
  </si>
  <si>
    <t>Interior Wall As; (54 LF, 10'-0" H.)</t>
  </si>
  <si>
    <t>(2x6) Wood Stud @ 16" O.C (42 EA, 420 LF)</t>
  </si>
  <si>
    <t>Pony Wall As; (24 LF, 3'-0" H.)</t>
  </si>
  <si>
    <t>(2x4) Wood Stud @ 16" O.C (19 EA, 57 LF)</t>
  </si>
  <si>
    <t>Exterior Wall As; (162 LF, 10'-0" H.)</t>
  </si>
  <si>
    <t>(2x6) Wood Stud @ 16" O.C (122 EA, 1220 LF)</t>
  </si>
  <si>
    <t>(2x4) Wood Stud @ 16" O.C (782 EA, 7820 LF)</t>
  </si>
  <si>
    <t>Furring Wall As; (261 LF, 10'-0" H.)</t>
  </si>
  <si>
    <t>(2x4) Wood Stud @ 16" O.C (196 EA, 1960 LF)</t>
  </si>
  <si>
    <t>Interior Wall As; (342 LF, 10'-0" H.)</t>
  </si>
  <si>
    <t>(2x4) Wood Stud @ 16" O.C (257 EA, 2570 LF)</t>
  </si>
  <si>
    <t>Interior Wall As; (189 LF, 10'-0" H.)</t>
  </si>
  <si>
    <t>(2x6) Wood Stud @ 16" O.C (143 EA, 1430 LF)</t>
  </si>
  <si>
    <t>Exterior Finishes</t>
  </si>
  <si>
    <t>Smooth Finish Stucco '1'</t>
  </si>
  <si>
    <t>Light Sand Finish Stucco '2'</t>
  </si>
  <si>
    <t>Hardie Panel Vert. Siding '3'_x000D_
Color. - Pearl Gray</t>
  </si>
  <si>
    <t>Exterior Paint 'A'_x000D_
Manuf. - SHERWIN WILLIAMS_x000D_
Color. - SW 7005 PURE WHITE</t>
  </si>
  <si>
    <t>Exterior Paint 'B'_x000D_
Manuf. - SHERWIN WILLIAMS_x000D_
Color. - SW 7650 ELLIE GRAY</t>
  </si>
  <si>
    <t>Exterior Paint 'C'_x000D_
Manuf. - SHERWIN WILLIAMS_x000D_
Color. - SW 7075 WEB GRAY</t>
  </si>
  <si>
    <t>Exterior Paint 'D'_x000D_
Manuf. - SHERWIN WILLIAMS_x000D_
Color. - SW 6869 STOP</t>
  </si>
  <si>
    <t>Exterior Paint 'E'_x000D_
Manuf. - SHERWIN WILLIAMS_x000D_
Color. - SW 6797 JAY BLUE</t>
  </si>
  <si>
    <t>Exterior Paint 'F'_x000D_
Manuf. - SHERWIN WILLIAMS_x000D_
Color. - SW 6911 CONFIDENT YELLOW</t>
  </si>
  <si>
    <t>Painted Black Metal Louver</t>
  </si>
  <si>
    <t>Scaffolding</t>
  </si>
  <si>
    <t>Door Trim</t>
  </si>
  <si>
    <t>Storefront Trim</t>
  </si>
  <si>
    <t>Window Trim</t>
  </si>
  <si>
    <t>Cabinets &amp; Closet</t>
  </si>
  <si>
    <t>(24") Dp. &amp; (30") H. Base Cabinets 
W/ Drawers</t>
  </si>
  <si>
    <t>(12") Dp. &amp; (36") H. Wall Cabinet</t>
  </si>
  <si>
    <t>(24") W. Walk-In Closet Shelves 
W/ Hanging Rods</t>
  </si>
  <si>
    <t>(4") H. Backsplash</t>
  </si>
  <si>
    <t>Countertop</t>
  </si>
  <si>
    <t>Kitchen Countertop</t>
  </si>
  <si>
    <t>Bathroom Countertop</t>
  </si>
  <si>
    <t>Bathroom Accessories</t>
  </si>
  <si>
    <t>Tissue Paper Holder</t>
  </si>
  <si>
    <t>Soap Dispenser</t>
  </si>
  <si>
    <t>Hand Dryer</t>
  </si>
  <si>
    <t>(36") Grab Bar</t>
  </si>
  <si>
    <t>(42") Grab Bar</t>
  </si>
  <si>
    <t>(36"x42") Mirror</t>
  </si>
  <si>
    <t>(24") W. Closet Shelves 
W/ Hanging Rods</t>
  </si>
  <si>
    <t>(12") W. Open Shelves</t>
  </si>
  <si>
    <t>Common Areas</t>
  </si>
  <si>
    <t>(6'-0"x7'-0"x63'-0") Elevator</t>
  </si>
  <si>
    <t>(6'-0"x6'-0") Xform Vault</t>
  </si>
  <si>
    <t>4-Burner Cooking Range 
W/ Range Hood</t>
  </si>
  <si>
    <t>Refrigerator</t>
  </si>
  <si>
    <t>Dishwasher</t>
  </si>
  <si>
    <t>Stack Washer/ Dryer</t>
  </si>
  <si>
    <t>Plumbing Fixtures</t>
  </si>
  <si>
    <t>Dual Compartment Sink 
W/ Faucet</t>
  </si>
  <si>
    <t>Lavatory 
W/ Faucet</t>
  </si>
  <si>
    <t>Water Closet</t>
  </si>
  <si>
    <t>(2'-6"x5'-0") Bathtub 
W/ Accessories</t>
  </si>
  <si>
    <t>Allowances For Plumbing</t>
  </si>
  <si>
    <t>Area For Sanitary &amp; Domestic Piping</t>
  </si>
  <si>
    <t>Basin 
W/ Faucet</t>
  </si>
  <si>
    <t>Allowances For Mechanical</t>
  </si>
  <si>
    <t>Area For Mechanical Equipment, Ducts &amp; Accessories</t>
  </si>
  <si>
    <t>Mechanical Equipment</t>
  </si>
  <si>
    <t>HVAC Equipment</t>
  </si>
  <si>
    <t>Allowances For Electrical</t>
  </si>
  <si>
    <t>Area For Lighting &amp; Power Fittings</t>
  </si>
  <si>
    <t>Power</t>
  </si>
  <si>
    <t>EV J1772</t>
  </si>
  <si>
    <t>Acc EV J1772</t>
  </si>
  <si>
    <t>Van EV J1772</t>
  </si>
  <si>
    <t>EV Ready</t>
  </si>
  <si>
    <t>Wiring &amp; Conduit</t>
  </si>
  <si>
    <t>Conduit</t>
  </si>
  <si>
    <t>Wiring</t>
  </si>
  <si>
    <t>Panels</t>
  </si>
  <si>
    <t>Solar Panels</t>
  </si>
  <si>
    <t>Site</t>
  </si>
  <si>
    <t>Pavements</t>
  </si>
  <si>
    <t>Driveway</t>
  </si>
  <si>
    <t>Driveaisle</t>
  </si>
  <si>
    <t>Pervious Landscape Pavers</t>
  </si>
  <si>
    <t>Concrete Curb</t>
  </si>
  <si>
    <t>Footing</t>
  </si>
  <si>
    <t>(24") Dp. &amp; (12") H. Cont. Footing_x000D_ (453 LF)</t>
  </si>
  <si>
    <t>CMU Wall</t>
  </si>
  <si>
    <t>Grout Infill</t>
  </si>
  <si>
    <t>Wall</t>
  </si>
  <si>
    <t>(6") Thk. Planter Wall (125 LF, 3'-6" H.)</t>
  </si>
  <si>
    <t>Parking Stall</t>
  </si>
  <si>
    <t>(4'-0") Long Wheel Stop</t>
  </si>
  <si>
    <t>Painted 'Directional Arrow' Sign</t>
  </si>
  <si>
    <t>Painted 'Handicap' Sign</t>
  </si>
  <si>
    <t>(23'-0"x9'-0") Konck Lock Access Gate</t>
  </si>
  <si>
    <t>Utilities</t>
  </si>
  <si>
    <t>Automatic Irrigation System</t>
  </si>
  <si>
    <t>Landscape</t>
  </si>
  <si>
    <t>Trees</t>
  </si>
  <si>
    <t>Botanical Name - Olea Europea 'Swan Hill'_x000D_
Common Name. - Fruitless Olive Tree_x000D_
Size. - 24" Box_x000D_
Wucols Plant Factor. - L_x000D_
Remark. - Multi Tank</t>
  </si>
  <si>
    <t>Botanical Name - Pinus Canariensis_x000D_
Common Name. - Canary Island Pine_x000D_
Size. - 24" Box_x000D_
Wucols Plant Factor. - M_x000D_
Remark. - Standard Trunk</t>
  </si>
  <si>
    <t>Shrubs</t>
  </si>
  <si>
    <t>Botanical Name - Grevillea 'Noellii'_x000D_
Common Name. - Noells Gravillea_x000D_
Size. - 5 Gal_x000D_
Wucols Plant Factor. - L</t>
  </si>
  <si>
    <t>Botanical Name - Callisteman 'Little John'_x000D_
Common Name. - Dwarf Bottlebrush_x000D_
Size. - 5 Gal_x000D_
Wucols Plant Factor. - L</t>
  </si>
  <si>
    <t>Botanical Name - Ligustrum J.'Texanum'_x000D_
Common Name. - Texas Privet_x000D_
Size. - 5 Gal_x000D_
Wucols Plant Factor. - M</t>
  </si>
  <si>
    <t>Botanical Name - Agave Attenuata_x000D_
Common Name. - Foxtail Agave_x000D_
Size. - 5 Gal_x000D_
Wucols Plant Factor. - L</t>
  </si>
  <si>
    <t>Botanical Name - Westringia Fruticosa 'Smokey'_x000D_
Common Name. - Dwarf Coastal Roesmary_x000D_
Size. - 5 Gal_x000D_
Wucols Plant Factor. - L</t>
  </si>
  <si>
    <t>Perennials</t>
  </si>
  <si>
    <t>Botanical Name - Dianella T. 'Variegata'_x000D_
Common Name. - Flaxy Lily_x000D_
Size. - 1 Gal_x000D_
Wucols Plant Factor. - M</t>
  </si>
  <si>
    <t>Botanical Name - Dianella 'Little Rev'_x000D_
Common Name. - Little Rev Flax Lily_x000D_
Size. - 1 Gal_x000D_
Wucols Plant Factor. - M</t>
  </si>
  <si>
    <t>Botanical Name - Sesleria Autumnalis_x000D_
Common Name. - Moor Grass_x000D_
Size. - 1 Gal_x000D_
Wucols Plant Factor. - L</t>
  </si>
  <si>
    <t>Ground cover</t>
  </si>
  <si>
    <t>Botanical Name - Rosmarinus O. 'Prostratus'_x000D_
Common Name. - Rosemary_x000D_
Size. - 1 Gal_x000D_
Wucols Plant Factor. - L_x000D_
Remark. - Plant @ 36' O.c</t>
  </si>
  <si>
    <t>Botanical Name - Ficus Pumila_x000D_
Common Name. - Creeping Fig_x000D_
Size. - 5 Gal_x000D_
Wucols Plant Factor. - L_x000D_
Remark. - Plant @ 10' O.c</t>
  </si>
  <si>
    <t>(3") Landscape Buffer</t>
  </si>
  <si>
    <r>
      <rPr>
        <b/>
        <sz val="11"/>
        <color theme="1"/>
        <rFont val="Calibri"/>
        <family val="2"/>
        <scheme val="minor"/>
      </rPr>
      <t>(8") Thk, CMU Wall (453 LF, 6'-0" H.)</t>
    </r>
    <r>
      <rPr>
        <sz val="11"/>
        <rFont val="Calibri"/>
        <family val="2"/>
        <scheme val="minor"/>
      </rPr>
      <t xml:space="preserve">
No. of Block (3058 EA)</t>
    </r>
  </si>
  <si>
    <t>1105 East Valley Boulevard</t>
  </si>
  <si>
    <t>SAN Gabriel, CA 91776</t>
  </si>
  <si>
    <t>A0.0</t>
  </si>
  <si>
    <t>A1.1
A1.2</t>
  </si>
  <si>
    <t>A1.1
To
A1.5</t>
  </si>
  <si>
    <t>A1.1
To
A1.6</t>
  </si>
  <si>
    <t>A1.6</t>
  </si>
  <si>
    <t>A1.1
To
A1.5
&amp;
A4.1
A4.2
A4.3</t>
  </si>
  <si>
    <t>A1.1
To
A2.2
&amp;
A4.1
A4.2
A4.3</t>
  </si>
  <si>
    <t>A4.1
A4.2
A4.3</t>
  </si>
  <si>
    <t>A0.1
A1.1
A1.2
L-2
L-3</t>
  </si>
  <si>
    <t>Units</t>
  </si>
  <si>
    <t>Unit Cost of Material</t>
  </si>
  <si>
    <t>Unit Cost of Labor</t>
  </si>
  <si>
    <t>Total Cost of Material</t>
  </si>
  <si>
    <t>Total Cost of Labor</t>
  </si>
  <si>
    <t>Lbs.</t>
  </si>
  <si>
    <t>DIVISION 06- Wood, Plastic &amp; Composite</t>
  </si>
  <si>
    <t>(2x6) Top &amp; Bottom Plate</t>
  </si>
  <si>
    <t>(2x4) Top &amp; Bottom Plate</t>
  </si>
  <si>
    <t>Demising Wall As; (204 LF, 9'-6" H.)</t>
  </si>
  <si>
    <t>Demising Wall As; (204 LF, 8'-0" H.)</t>
  </si>
  <si>
    <t>Demising Wall As; (1612 LF, 10'-0" H.)</t>
  </si>
  <si>
    <t>Demising Wall As; (986 LF, 10'-0" H.)</t>
  </si>
  <si>
    <t>Demising Wall As; (186 LF, 10'-0" H.)</t>
  </si>
  <si>
    <t>Demising Wall As; (522 LF, 10'-0" H.)</t>
  </si>
  <si>
    <t>DIVISION 10- Specialties</t>
  </si>
  <si>
    <t>Bike Storage Rack</t>
  </si>
  <si>
    <t>Service Equipment's</t>
  </si>
  <si>
    <t>(3'-0"x2'-6") Recycle Bin</t>
  </si>
  <si>
    <t>(4'-0"x3'-0") Recycle Bin</t>
  </si>
  <si>
    <t>(4'-0"x6'-0") Recycle Bin</t>
  </si>
  <si>
    <t>General Notes: The prices used while preparing the estimate were taken from RSMeans online i.e. the standard pricing &amp; the company is not responsible for any kind of variations in the prices. So, it is preferred to review the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</si>
</sst>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&quot;$&quot;* #,##0.00_);_(&quot;$&quot;* \(#,##0.00\);_(&quot;$&quot;* &quot;-&quot;??_);_(@_)"/>
    <numFmt numFmtId="165" formatCode="000000"/>
    <numFmt numFmtId="166" formatCode="0.000"/>
    <numFmt numFmtId="167" formatCode="_(&quot;$&quot;* #,##0_);_(&quot;$&quot;* \(#,##0\);_(&quot;$&quot;* &quot;-&quot;??_);_(@_)"/>
    <numFmt numFmtId="168" formatCode="0.0"/>
    <numFmt numFmtId="169" formatCode="_(&quot;$&quot;* #,##0.0_);_(&quot;$&quot;* \(#,##0.0\);_(&quot;$&quot;* &quot;-&quot;??_);_(@_)"/>
    <numFmt numFmtId="170" formatCode="0.0%"/>
    <numFmt numFmtId="171" formatCode="0000"/>
    <numFmt numFmtId="172" formatCode="[$-409]d\-mmm\-yy"/>
    <numFmt numFmtId="173" formatCode="_-* #,##0.00_-;\-* #,##0.00_-;_-* &quot;-&quot;??_-;_-@"/>
  </numFmts>
  <fonts count="39">
    <font>
      <sz val="11"/>
      <name val="Calibri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sz val="12"/>
      <name val="Calibri"/>
      <family val="2"/>
    </font>
    <font>
      <sz val="11"/>
      <color rgb="FF0C0C0C"/>
      <name val="Calibri"/>
      <family val="2"/>
    </font>
    <font>
      <sz val="11"/>
      <name val="Calibri"/>
      <family val="2"/>
    </font>
    <font>
      <b/>
      <sz val="11"/>
      <color rgb="FF0C0C0C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22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sz val="11"/>
      <color theme="1"/>
      <name val="Arial"/>
      <family val="2"/>
    </font>
    <font>
      <b/>
      <sz val="11"/>
      <color rgb="FF0000CC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B3"/>
      <name val="Calibri"/>
      <family val="2"/>
      <scheme val="minor"/>
    </font>
    <font>
      <b/>
      <sz val="12"/>
      <color rgb="FF009A88"/>
      <name val="Calibri"/>
      <family val="2"/>
      <scheme val="minor"/>
    </font>
    <font>
      <sz val="11"/>
      <color rgb="FF0C0C0C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FF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3" tint="0.39997558519241921"/>
        <bgColor rgb="FF366092"/>
      </patternFill>
    </fill>
    <fill>
      <patternFill patternType="solid">
        <fgColor theme="0" tint="-0.14999847407452621"/>
        <bgColor rgb="FFDAEEF3"/>
      </patternFill>
    </fill>
    <fill>
      <patternFill patternType="solid">
        <fgColor theme="2" tint="-9.9978637043366805E-2"/>
        <bgColor rgb="FFB6DDE8"/>
      </patternFill>
    </fill>
    <fill>
      <patternFill patternType="solid">
        <fgColor theme="2" tint="-9.9978637043366805E-2"/>
        <bgColor rgb="FF92CDDC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darkTrellis"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3" tint="0.39997558519241921"/>
        <bgColor rgb="FF00A6A5"/>
      </patternFill>
    </fill>
    <fill>
      <patternFill patternType="solid">
        <fgColor theme="3" tint="0.39997558519241921"/>
        <bgColor rgb="FF00C8C3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5"/>
      </patternFill>
    </fill>
    <fill>
      <patternFill patternType="solid">
        <fgColor theme="3" tint="0.79998168889431442"/>
        <bgColor rgb="FF00A8A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4">
    <xf numFmtId="0" fontId="0" fillId="0" borderId="0">
      <alignment vertical="center"/>
    </xf>
    <xf numFmtId="164" fontId="9" fillId="0" borderId="0">
      <alignment vertical="top"/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8" fillId="0" borderId="0"/>
    <xf numFmtId="0" fontId="7" fillId="0" borderId="0"/>
    <xf numFmtId="0" fontId="22" fillId="11" borderId="4">
      <alignment horizontal="center" vertical="center"/>
    </xf>
    <xf numFmtId="0" fontId="6" fillId="0" borderId="0"/>
    <xf numFmtId="0" fontId="5" fillId="0" borderId="0"/>
    <xf numFmtId="0" fontId="4" fillId="0" borderId="0"/>
    <xf numFmtId="0" fontId="15" fillId="0" borderId="0">
      <alignment vertical="center"/>
    </xf>
    <xf numFmtId="0" fontId="3" fillId="0" borderId="0"/>
    <xf numFmtId="9" fontId="15" fillId="0" borderId="0" applyFont="0" applyFill="0" applyBorder="0" applyAlignment="0" applyProtection="0"/>
  </cellStyleXfs>
  <cellXfs count="206">
    <xf numFmtId="0" fontId="0" fillId="0" borderId="0" xfId="0">
      <alignment vertical="center"/>
    </xf>
    <xf numFmtId="9" fontId="14" fillId="0" borderId="1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169" fontId="15" fillId="0" borderId="1" xfId="0" applyNumberFormat="1" applyFont="1" applyBorder="1" applyAlignment="1">
      <alignment horizontal="left" vertical="center"/>
    </xf>
    <xf numFmtId="169" fontId="15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9" fontId="14" fillId="0" borderId="1" xfId="0" applyNumberFormat="1" applyFont="1" applyBorder="1" applyAlignment="1">
      <alignment horizontal="center" vertical="center"/>
    </xf>
    <xf numFmtId="0" fontId="17" fillId="0" borderId="0" xfId="0" applyFont="1" applyAlignment="1"/>
    <xf numFmtId="1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69" fontId="17" fillId="0" borderId="1" xfId="0" applyNumberFormat="1" applyFont="1" applyBorder="1" applyAlignment="1">
      <alignment horizontal="center" vertical="center"/>
    </xf>
    <xf numFmtId="1" fontId="15" fillId="0" borderId="4" xfId="0" applyNumberFormat="1" applyFont="1" applyBorder="1" applyAlignment="1">
      <alignment horizontal="center" vertical="center"/>
    </xf>
    <xf numFmtId="0" fontId="10" fillId="0" borderId="0" xfId="0" applyFont="1" applyAlignment="1"/>
    <xf numFmtId="0" fontId="13" fillId="0" borderId="14" xfId="0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center" vertical="center"/>
    </xf>
    <xf numFmtId="169" fontId="17" fillId="0" borderId="5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69" fontId="14" fillId="0" borderId="1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165" fontId="11" fillId="2" borderId="14" xfId="0" applyNumberFormat="1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165" fontId="11" fillId="2" borderId="3" xfId="0" applyNumberFormat="1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/>
    </xf>
    <xf numFmtId="1" fontId="16" fillId="3" borderId="1" xfId="0" applyNumberFormat="1" applyFont="1" applyFill="1" applyBorder="1" applyAlignment="1">
      <alignment horizontal="center" vertical="center"/>
    </xf>
    <xf numFmtId="164" fontId="16" fillId="3" borderId="1" xfId="0" applyNumberFormat="1" applyFont="1" applyFill="1" applyBorder="1" applyAlignment="1">
      <alignment horizontal="left" vertical="center"/>
    </xf>
    <xf numFmtId="167" fontId="10" fillId="3" borderId="3" xfId="0" applyNumberFormat="1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/>
    </xf>
    <xf numFmtId="1" fontId="10" fillId="3" borderId="1" xfId="0" applyNumberFormat="1" applyFont="1" applyFill="1" applyBorder="1" applyAlignment="1">
      <alignment horizontal="center" vertical="center"/>
    </xf>
    <xf numFmtId="9" fontId="10" fillId="3" borderId="1" xfId="0" applyNumberFormat="1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/>
    </xf>
    <xf numFmtId="1" fontId="10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9" fontId="10" fillId="4" borderId="1" xfId="0" applyNumberFormat="1" applyFont="1" applyFill="1" applyBorder="1" applyAlignment="1">
      <alignment horizontal="left" vertical="center"/>
    </xf>
    <xf numFmtId="167" fontId="10" fillId="4" borderId="3" xfId="0" applyNumberFormat="1" applyFont="1" applyFill="1" applyBorder="1" applyAlignment="1">
      <alignment horizontal="left" vertical="center"/>
    </xf>
    <xf numFmtId="0" fontId="10" fillId="5" borderId="13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center"/>
    </xf>
    <xf numFmtId="1" fontId="10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10" fontId="10" fillId="5" borderId="1" xfId="0" applyNumberFormat="1" applyFont="1" applyFill="1" applyBorder="1" applyAlignment="1">
      <alignment horizontal="left" vertical="center"/>
    </xf>
    <xf numFmtId="167" fontId="10" fillId="5" borderId="3" xfId="0" applyNumberFormat="1" applyFont="1" applyFill="1" applyBorder="1" applyAlignment="1">
      <alignment horizontal="left" vertical="center"/>
    </xf>
    <xf numFmtId="0" fontId="10" fillId="6" borderId="13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center"/>
    </xf>
    <xf numFmtId="1" fontId="10" fillId="6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170" fontId="10" fillId="6" borderId="1" xfId="0" applyNumberFormat="1" applyFont="1" applyFill="1" applyBorder="1" applyAlignment="1">
      <alignment horizontal="left" vertical="center"/>
    </xf>
    <xf numFmtId="167" fontId="10" fillId="6" borderId="3" xfId="0" applyNumberFormat="1" applyFont="1" applyFill="1" applyBorder="1" applyAlignment="1">
      <alignment horizontal="left" vertical="center"/>
    </xf>
    <xf numFmtId="0" fontId="10" fillId="6" borderId="15" xfId="0" applyFont="1" applyFill="1" applyBorder="1" applyAlignment="1">
      <alignment horizontal="left" vertical="center"/>
    </xf>
    <xf numFmtId="165" fontId="10" fillId="6" borderId="16" xfId="0" applyNumberFormat="1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horizontal="left" vertical="center" wrapText="1"/>
    </xf>
    <xf numFmtId="0" fontId="16" fillId="6" borderId="16" xfId="0" applyFont="1" applyFill="1" applyBorder="1" applyAlignment="1">
      <alignment horizontal="center" vertical="center"/>
    </xf>
    <xf numFmtId="1" fontId="16" fillId="6" borderId="16" xfId="0" applyNumberFormat="1" applyFont="1" applyFill="1" applyBorder="1" applyAlignment="1">
      <alignment horizontal="center" vertical="center"/>
    </xf>
    <xf numFmtId="164" fontId="16" fillId="6" borderId="16" xfId="0" applyNumberFormat="1" applyFont="1" applyFill="1" applyBorder="1" applyAlignment="1">
      <alignment horizontal="left" vertical="center"/>
    </xf>
    <xf numFmtId="167" fontId="10" fillId="6" borderId="17" xfId="0" applyNumberFormat="1" applyFont="1" applyFill="1" applyBorder="1" applyAlignment="1">
      <alignment horizontal="left" vertical="center"/>
    </xf>
    <xf numFmtId="165" fontId="11" fillId="2" borderId="19" xfId="0" applyNumberFormat="1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left" vertical="center" wrapText="1"/>
    </xf>
    <xf numFmtId="165" fontId="11" fillId="2" borderId="20" xfId="0" applyNumberFormat="1" applyFont="1" applyFill="1" applyBorder="1" applyAlignment="1">
      <alignment horizontal="center" vertical="center" wrapText="1"/>
    </xf>
    <xf numFmtId="167" fontId="18" fillId="10" borderId="6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horizontal="left" wrapText="1"/>
    </xf>
    <xf numFmtId="0" fontId="10" fillId="5" borderId="1" xfId="0" applyFont="1" applyFill="1" applyBorder="1" applyAlignment="1">
      <alignment horizontal="left" wrapText="1"/>
    </xf>
    <xf numFmtId="0" fontId="10" fillId="6" borderId="1" xfId="0" applyFont="1" applyFill="1" applyBorder="1" applyAlignment="1">
      <alignment horizontal="left" wrapText="1"/>
    </xf>
    <xf numFmtId="0" fontId="9" fillId="0" borderId="0" xfId="0" applyFont="1" applyAlignment="1"/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6" fontId="9" fillId="0" borderId="1" xfId="0" applyNumberFormat="1" applyFont="1" applyBorder="1" applyAlignment="1">
      <alignment horizontal="center" vertical="center"/>
    </xf>
    <xf numFmtId="168" fontId="9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171" fontId="11" fillId="2" borderId="1" xfId="0" applyNumberFormat="1" applyFont="1" applyFill="1" applyBorder="1" applyAlignment="1">
      <alignment horizontal="center" vertical="center" wrapText="1"/>
    </xf>
    <xf numFmtId="164" fontId="9" fillId="0" borderId="1" xfId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164" fontId="14" fillId="0" borderId="11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23" fillId="0" borderId="1" xfId="10" applyFont="1" applyBorder="1" applyAlignment="1">
      <alignment horizontal="center"/>
    </xf>
    <xf numFmtId="0" fontId="20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wrapText="1"/>
    </xf>
    <xf numFmtId="0" fontId="10" fillId="0" borderId="24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1" fontId="15" fillId="0" borderId="26" xfId="0" applyNumberFormat="1" applyFont="1" applyBorder="1" applyAlignment="1">
      <alignment horizontal="center" vertical="center"/>
    </xf>
    <xf numFmtId="0" fontId="3" fillId="0" borderId="1" xfId="12" applyBorder="1"/>
    <xf numFmtId="0" fontId="3" fillId="0" borderId="0" xfId="12"/>
    <xf numFmtId="0" fontId="26" fillId="0" borderId="1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2" fillId="12" borderId="0" xfId="11" applyFont="1" applyFill="1" applyAlignment="1"/>
    <xf numFmtId="0" fontId="28" fillId="0" borderId="0" xfId="11" applyFont="1" applyAlignment="1"/>
    <xf numFmtId="0" fontId="29" fillId="12" borderId="29" xfId="11" applyFont="1" applyFill="1" applyBorder="1" applyAlignment="1">
      <alignment horizontal="left" vertical="center"/>
    </xf>
    <xf numFmtId="0" fontId="29" fillId="0" borderId="0" xfId="11" applyFont="1" applyAlignment="1">
      <alignment vertical="center" wrapText="1"/>
    </xf>
    <xf numFmtId="0" fontId="30" fillId="12" borderId="0" xfId="11" applyFont="1" applyFill="1" applyAlignment="1">
      <alignment horizontal="right" vertical="center"/>
    </xf>
    <xf numFmtId="0" fontId="31" fillId="12" borderId="0" xfId="11" applyFont="1" applyFill="1" applyAlignment="1">
      <alignment vertical="center" wrapText="1"/>
    </xf>
    <xf numFmtId="172" fontId="26" fillId="12" borderId="0" xfId="11" applyNumberFormat="1" applyFont="1" applyFill="1" applyAlignment="1">
      <alignment horizontal="left" vertical="center"/>
    </xf>
    <xf numFmtId="167" fontId="26" fillId="12" borderId="0" xfId="11" applyNumberFormat="1" applyFont="1" applyFill="1" applyAlignment="1">
      <alignment horizontal="right"/>
    </xf>
    <xf numFmtId="0" fontId="26" fillId="12" borderId="29" xfId="11" applyFont="1" applyFill="1" applyBorder="1" applyAlignment="1">
      <alignment horizontal="left" vertical="center"/>
    </xf>
    <xf numFmtId="172" fontId="31" fillId="12" borderId="0" xfId="11" applyNumberFormat="1" applyFont="1" applyFill="1" applyAlignment="1">
      <alignment horizontal="left" vertical="center"/>
    </xf>
    <xf numFmtId="0" fontId="26" fillId="13" borderId="30" xfId="11" applyFont="1" applyFill="1" applyBorder="1" applyAlignment="1">
      <alignment horizontal="center" vertical="center"/>
    </xf>
    <xf numFmtId="0" fontId="26" fillId="13" borderId="31" xfId="11" applyFont="1" applyFill="1" applyBorder="1" applyAlignment="1">
      <alignment horizontal="center" vertical="center" wrapText="1"/>
    </xf>
    <xf numFmtId="0" fontId="26" fillId="13" borderId="32" xfId="11" applyFont="1" applyFill="1" applyBorder="1" applyAlignment="1">
      <alignment horizontal="center" vertical="center" wrapText="1"/>
    </xf>
    <xf numFmtId="0" fontId="26" fillId="0" borderId="33" xfId="11" applyFont="1" applyBorder="1" applyAlignment="1">
      <alignment horizontal="center" vertical="center"/>
    </xf>
    <xf numFmtId="0" fontId="25" fillId="0" borderId="34" xfId="11" applyFont="1" applyBorder="1">
      <alignment vertical="center"/>
    </xf>
    <xf numFmtId="167" fontId="25" fillId="0" borderId="35" xfId="11" applyNumberFormat="1" applyFont="1" applyBorder="1" applyAlignment="1"/>
    <xf numFmtId="0" fontId="26" fillId="0" borderId="36" xfId="11" applyFont="1" applyBorder="1" applyAlignment="1">
      <alignment horizontal="center" vertical="center"/>
    </xf>
    <xf numFmtId="0" fontId="25" fillId="0" borderId="1" xfId="11" applyFont="1" applyBorder="1">
      <alignment vertical="center"/>
    </xf>
    <xf numFmtId="167" fontId="25" fillId="0" borderId="37" xfId="11" applyNumberFormat="1" applyFont="1" applyBorder="1" applyAlignment="1"/>
    <xf numFmtId="0" fontId="26" fillId="0" borderId="38" xfId="11" applyFont="1" applyBorder="1" applyAlignment="1">
      <alignment horizontal="center" vertical="center"/>
    </xf>
    <xf numFmtId="0" fontId="25" fillId="0" borderId="39" xfId="11" applyFont="1" applyBorder="1">
      <alignment vertical="center"/>
    </xf>
    <xf numFmtId="167" fontId="26" fillId="14" borderId="42" xfId="11" applyNumberFormat="1" applyFont="1" applyFill="1" applyBorder="1">
      <alignment vertical="center"/>
    </xf>
    <xf numFmtId="164" fontId="2" fillId="12" borderId="0" xfId="11" applyNumberFormat="1" applyFont="1" applyFill="1" applyAlignment="1"/>
    <xf numFmtId="9" fontId="20" fillId="16" borderId="18" xfId="13" applyFont="1" applyFill="1" applyBorder="1" applyAlignment="1">
      <alignment horizontal="left" vertical="center" wrapText="1"/>
    </xf>
    <xf numFmtId="9" fontId="20" fillId="16" borderId="19" xfId="13" applyFont="1" applyFill="1" applyBorder="1" applyAlignment="1">
      <alignment horizontal="center" vertical="center" wrapText="1"/>
    </xf>
    <xf numFmtId="164" fontId="25" fillId="17" borderId="19" xfId="11" applyNumberFormat="1" applyFont="1" applyFill="1" applyBorder="1" applyAlignment="1">
      <alignment horizontal="center" vertical="center"/>
    </xf>
    <xf numFmtId="9" fontId="20" fillId="16" borderId="13" xfId="13" applyFont="1" applyFill="1" applyBorder="1" applyAlignment="1">
      <alignment horizontal="left" vertical="center" wrapText="1"/>
    </xf>
    <xf numFmtId="9" fontId="20" fillId="10" borderId="1" xfId="13" applyFont="1" applyFill="1" applyBorder="1" applyAlignment="1">
      <alignment horizontal="center" vertical="center" wrapText="1"/>
    </xf>
    <xf numFmtId="164" fontId="25" fillId="17" borderId="1" xfId="11" applyNumberFormat="1" applyFont="1" applyFill="1" applyBorder="1" applyAlignment="1">
      <alignment horizontal="center" vertical="center"/>
    </xf>
    <xf numFmtId="170" fontId="20" fillId="16" borderId="1" xfId="13" applyNumberFormat="1" applyFont="1" applyFill="1" applyBorder="1" applyAlignment="1">
      <alignment horizontal="center" vertical="center" wrapText="1"/>
    </xf>
    <xf numFmtId="167" fontId="25" fillId="17" borderId="1" xfId="11" applyNumberFormat="1" applyFont="1" applyFill="1" applyBorder="1" applyAlignment="1">
      <alignment horizontal="center" vertical="center"/>
    </xf>
    <xf numFmtId="9" fontId="20" fillId="16" borderId="15" xfId="13" applyFont="1" applyFill="1" applyBorder="1" applyAlignment="1">
      <alignment horizontal="left" vertical="center" wrapText="1"/>
    </xf>
    <xf numFmtId="170" fontId="20" fillId="16" borderId="16" xfId="13" applyNumberFormat="1" applyFont="1" applyFill="1" applyBorder="1" applyAlignment="1">
      <alignment horizontal="center" vertical="center" wrapText="1"/>
    </xf>
    <xf numFmtId="167" fontId="25" fillId="17" borderId="16" xfId="11" applyNumberFormat="1" applyFont="1" applyFill="1" applyBorder="1" applyAlignment="1">
      <alignment horizontal="center" vertical="center"/>
    </xf>
    <xf numFmtId="167" fontId="26" fillId="14" borderId="45" xfId="11" applyNumberFormat="1" applyFont="1" applyFill="1" applyBorder="1">
      <alignment vertical="center"/>
    </xf>
    <xf numFmtId="173" fontId="2" fillId="12" borderId="0" xfId="11" applyNumberFormat="1" applyFont="1" applyFill="1" applyAlignment="1"/>
    <xf numFmtId="167" fontId="2" fillId="12" borderId="0" xfId="11" applyNumberFormat="1" applyFont="1" applyFill="1" applyAlignment="1"/>
    <xf numFmtId="0" fontId="24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 wrapText="1"/>
    </xf>
    <xf numFmtId="0" fontId="10" fillId="0" borderId="25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left" vertical="center"/>
    </xf>
    <xf numFmtId="9" fontId="32" fillId="0" borderId="1" xfId="0" applyNumberFormat="1" applyFont="1" applyBorder="1" applyAlignment="1">
      <alignment horizontal="center" vertical="center"/>
    </xf>
    <xf numFmtId="1" fontId="32" fillId="0" borderId="1" xfId="0" applyNumberFormat="1" applyFont="1" applyBorder="1" applyAlignment="1">
      <alignment horizontal="center" vertical="center"/>
    </xf>
    <xf numFmtId="0" fontId="28" fillId="0" borderId="4" xfId="0" applyFont="1" applyBorder="1" applyAlignment="1">
      <alignment wrapText="1"/>
    </xf>
    <xf numFmtId="1" fontId="28" fillId="0" borderId="1" xfId="0" applyNumberFormat="1" applyFont="1" applyBorder="1" applyAlignment="1">
      <alignment horizontal="center" vertical="center"/>
    </xf>
    <xf numFmtId="0" fontId="33" fillId="0" borderId="6" xfId="0" applyFont="1" applyBorder="1" applyAlignment="1">
      <alignment horizontal="right" vertical="center" wrapText="1"/>
    </xf>
    <xf numFmtId="0" fontId="1" fillId="0" borderId="1" xfId="10" applyFont="1" applyBorder="1" applyAlignment="1">
      <alignment horizontal="center" vertical="center"/>
    </xf>
    <xf numFmtId="0" fontId="34" fillId="0" borderId="2" xfId="0" applyFont="1" applyBorder="1" applyAlignment="1">
      <alignment horizontal="right" vertical="center" wrapText="1"/>
    </xf>
    <xf numFmtId="0" fontId="32" fillId="0" borderId="1" xfId="0" applyFont="1" applyBorder="1" applyAlignment="1">
      <alignment horizontal="center" vertical="center"/>
    </xf>
    <xf numFmtId="0" fontId="35" fillId="2" borderId="1" xfId="0" applyFont="1" applyFill="1" applyBorder="1" applyAlignment="1">
      <alignment horizontal="left" vertical="center" wrapText="1"/>
    </xf>
    <xf numFmtId="165" fontId="36" fillId="2" borderId="1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2" fontId="28" fillId="0" borderId="1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1" fontId="37" fillId="0" borderId="1" xfId="0" applyNumberFormat="1" applyFont="1" applyBorder="1" applyAlignment="1">
      <alignment horizontal="center" vertical="center"/>
    </xf>
    <xf numFmtId="165" fontId="12" fillId="2" borderId="18" xfId="0" applyNumberFormat="1" applyFont="1" applyFill="1" applyBorder="1" applyAlignment="1">
      <alignment horizontal="center" vertical="center" wrapText="1"/>
    </xf>
    <xf numFmtId="165" fontId="12" fillId="2" borderId="19" xfId="0" applyNumberFormat="1" applyFont="1" applyFill="1" applyBorder="1" applyAlignment="1">
      <alignment horizontal="center" vertical="center" wrapText="1"/>
    </xf>
    <xf numFmtId="0" fontId="19" fillId="8" borderId="7" xfId="0" applyFont="1" applyFill="1" applyBorder="1" applyAlignment="1">
      <alignment horizontal="left" vertical="center"/>
    </xf>
    <xf numFmtId="0" fontId="19" fillId="8" borderId="8" xfId="0" applyFont="1" applyFill="1" applyBorder="1" applyAlignment="1">
      <alignment horizontal="left" vertical="center"/>
    </xf>
    <xf numFmtId="0" fontId="19" fillId="8" borderId="10" xfId="0" applyFont="1" applyFill="1" applyBorder="1" applyAlignment="1">
      <alignment horizontal="left" vertical="center"/>
    </xf>
    <xf numFmtId="0" fontId="19" fillId="8" borderId="0" xfId="0" applyFont="1" applyFill="1" applyAlignment="1">
      <alignment horizontal="left" vertical="center"/>
    </xf>
    <xf numFmtId="0" fontId="19" fillId="8" borderId="21" xfId="0" applyFont="1" applyFill="1" applyBorder="1" applyAlignment="1">
      <alignment horizontal="left" vertical="center"/>
    </xf>
    <xf numFmtId="0" fontId="19" fillId="8" borderId="22" xfId="0" applyFont="1" applyFill="1" applyBorder="1" applyAlignment="1">
      <alignment horizontal="left" vertical="center"/>
    </xf>
    <xf numFmtId="0" fontId="19" fillId="8" borderId="8" xfId="0" applyFont="1" applyFill="1" applyBorder="1" applyAlignment="1">
      <alignment horizontal="left" vertical="center" wrapText="1"/>
    </xf>
    <xf numFmtId="0" fontId="19" fillId="8" borderId="9" xfId="0" applyFont="1" applyFill="1" applyBorder="1" applyAlignment="1">
      <alignment horizontal="left" vertical="center"/>
    </xf>
    <xf numFmtId="0" fontId="19" fillId="8" borderId="11" xfId="0" applyFont="1" applyFill="1" applyBorder="1" applyAlignment="1">
      <alignment horizontal="left" vertical="center"/>
    </xf>
    <xf numFmtId="0" fontId="19" fillId="8" borderId="23" xfId="0" applyFont="1" applyFill="1" applyBorder="1" applyAlignment="1">
      <alignment horizontal="left" vertical="center"/>
    </xf>
    <xf numFmtId="0" fontId="19" fillId="7" borderId="7" xfId="0" applyFont="1" applyFill="1" applyBorder="1" applyAlignment="1">
      <alignment horizontal="left" vertical="center"/>
    </xf>
    <xf numFmtId="0" fontId="19" fillId="7" borderId="8" xfId="0" applyFont="1" applyFill="1" applyBorder="1" applyAlignment="1">
      <alignment horizontal="left" vertical="center"/>
    </xf>
    <xf numFmtId="0" fontId="19" fillId="7" borderId="10" xfId="0" applyFont="1" applyFill="1" applyBorder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19" fillId="7" borderId="21" xfId="0" applyFont="1" applyFill="1" applyBorder="1" applyAlignment="1">
      <alignment horizontal="left" vertical="center"/>
    </xf>
    <xf numFmtId="0" fontId="19" fillId="7" borderId="22" xfId="0" applyFont="1" applyFill="1" applyBorder="1" applyAlignment="1">
      <alignment horizontal="left" vertical="center"/>
    </xf>
    <xf numFmtId="0" fontId="19" fillId="7" borderId="9" xfId="0" applyFont="1" applyFill="1" applyBorder="1" applyAlignment="1">
      <alignment horizontal="left" vertical="center"/>
    </xf>
    <xf numFmtId="0" fontId="19" fillId="7" borderId="11" xfId="0" applyFont="1" applyFill="1" applyBorder="1" applyAlignment="1">
      <alignment horizontal="left" vertical="center"/>
    </xf>
    <xf numFmtId="0" fontId="19" fillId="7" borderId="23" xfId="0" applyFont="1" applyFill="1" applyBorder="1" applyAlignment="1">
      <alignment horizontal="left" vertical="center"/>
    </xf>
    <xf numFmtId="0" fontId="9" fillId="9" borderId="7" xfId="0" applyFont="1" applyFill="1" applyBorder="1" applyAlignment="1">
      <alignment horizontal="center"/>
    </xf>
    <xf numFmtId="0" fontId="9" fillId="9" borderId="8" xfId="0" applyFont="1" applyFill="1" applyBorder="1" applyAlignment="1">
      <alignment horizontal="center"/>
    </xf>
    <xf numFmtId="0" fontId="9" fillId="9" borderId="10" xfId="0" applyFont="1" applyFill="1" applyBorder="1" applyAlignment="1">
      <alignment horizontal="center"/>
    </xf>
    <xf numFmtId="0" fontId="9" fillId="9" borderId="0" xfId="0" applyFont="1" applyFill="1" applyAlignment="1">
      <alignment horizontal="center"/>
    </xf>
    <xf numFmtId="0" fontId="9" fillId="9" borderId="21" xfId="0" applyFont="1" applyFill="1" applyBorder="1" applyAlignment="1">
      <alignment horizontal="center"/>
    </xf>
    <xf numFmtId="0" fontId="9" fillId="9" borderId="22" xfId="0" applyFont="1" applyFill="1" applyBorder="1" applyAlignment="1">
      <alignment horizontal="center"/>
    </xf>
    <xf numFmtId="0" fontId="21" fillId="9" borderId="8" xfId="0" applyFont="1" applyFill="1" applyBorder="1" applyAlignment="1">
      <alignment horizontal="center" vertical="center"/>
    </xf>
    <xf numFmtId="0" fontId="21" fillId="9" borderId="0" xfId="0" applyFont="1" applyFill="1" applyAlignment="1">
      <alignment horizontal="center" vertical="center"/>
    </xf>
    <xf numFmtId="0" fontId="21" fillId="9" borderId="22" xfId="0" applyFont="1" applyFill="1" applyBorder="1" applyAlignment="1">
      <alignment horizontal="center" vertical="center"/>
    </xf>
    <xf numFmtId="14" fontId="21" fillId="9" borderId="9" xfId="0" applyNumberFormat="1" applyFont="1" applyFill="1" applyBorder="1" applyAlignment="1">
      <alignment horizontal="center" vertical="center"/>
    </xf>
    <xf numFmtId="0" fontId="21" fillId="9" borderId="11" xfId="0" applyFont="1" applyFill="1" applyBorder="1" applyAlignment="1">
      <alignment horizontal="center" vertical="center"/>
    </xf>
    <xf numFmtId="0" fontId="21" fillId="9" borderId="23" xfId="0" applyFont="1" applyFill="1" applyBorder="1" applyAlignment="1">
      <alignment horizontal="center" vertical="center"/>
    </xf>
    <xf numFmtId="0" fontId="38" fillId="0" borderId="8" xfId="0" applyFont="1" applyBorder="1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26" fillId="0" borderId="1" xfId="12" applyFont="1" applyBorder="1" applyAlignment="1">
      <alignment horizontal="center" vertical="center" wrapText="1"/>
    </xf>
    <xf numFmtId="0" fontId="26" fillId="0" borderId="1" xfId="12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7" fillId="12" borderId="27" xfId="11" applyFont="1" applyFill="1" applyBorder="1" applyAlignment="1">
      <alignment horizontal="center" vertical="center"/>
    </xf>
    <xf numFmtId="0" fontId="28" fillId="0" borderId="28" xfId="11" applyFont="1" applyBorder="1" applyAlignment="1"/>
    <xf numFmtId="0" fontId="26" fillId="14" borderId="40" xfId="11" applyFont="1" applyFill="1" applyBorder="1" applyAlignment="1">
      <alignment horizontal="center" vertical="center"/>
    </xf>
    <xf numFmtId="0" fontId="28" fillId="15" borderId="41" xfId="11" applyFont="1" applyFill="1" applyBorder="1" applyAlignment="1"/>
    <xf numFmtId="49" fontId="26" fillId="0" borderId="29" xfId="11" applyNumberFormat="1" applyFont="1" applyBorder="1" applyAlignment="1">
      <alignment horizontal="center" vertical="center"/>
    </xf>
    <xf numFmtId="0" fontId="28" fillId="0" borderId="0" xfId="11" applyFont="1" applyAlignment="1"/>
    <xf numFmtId="0" fontId="26" fillId="14" borderId="43" xfId="11" applyFont="1" applyFill="1" applyBorder="1" applyAlignment="1">
      <alignment horizontal="center" vertical="center"/>
    </xf>
    <xf numFmtId="0" fontId="28" fillId="15" borderId="44" xfId="11" applyFont="1" applyFill="1" applyBorder="1" applyAlignment="1"/>
  </cellXfs>
  <cellStyles count="14">
    <cellStyle name="Currency" xfId="1" builtinId="4"/>
    <cellStyle name="Normal" xfId="0" builtinId="0"/>
    <cellStyle name="Normal 10" xfId="11" xr:uid="{00000000-0005-0000-0000-000002000000}"/>
    <cellStyle name="Normal 11" xfId="12" xr:uid="{00000000-0005-0000-0000-000003000000}"/>
    <cellStyle name="Normal 2" xfId="6" xr:uid="{00000000-0005-0000-0000-000004000000}"/>
    <cellStyle name="Normal 3" xfId="5" xr:uid="{00000000-0005-0000-0000-000005000000}"/>
    <cellStyle name="Normal 4" xfId="3" xr:uid="{00000000-0005-0000-0000-000006000000}"/>
    <cellStyle name="Normal 5" xfId="2" xr:uid="{00000000-0005-0000-0000-000007000000}"/>
    <cellStyle name="Normal 6" xfId="4" xr:uid="{00000000-0005-0000-0000-000008000000}"/>
    <cellStyle name="Normal 7" xfId="8" xr:uid="{00000000-0005-0000-0000-000009000000}"/>
    <cellStyle name="Normal 8" xfId="9" xr:uid="{00000000-0005-0000-0000-00000A000000}"/>
    <cellStyle name="Normal 9" xfId="10" xr:uid="{00000000-0005-0000-0000-00000B000000}"/>
    <cellStyle name="Percent 2" xfId="13" xr:uid="{00000000-0005-0000-0000-00000C000000}"/>
    <cellStyle name="Style 3" xfId="7" xr:uid="{00000000-0005-0000-0000-00000D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stimation\MY%20Folder\Estimation%20-2024\Outsource\3-%20Umair%20Bhai\5-%20May\3%20(Sunday-%205-05-24)%20GC\Takeoff%20-%20William%20Residence%20-%20Blue%20Water%20Builders,%20S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Detailed Estimate"/>
    </sheetNames>
    <sheetDataSet>
      <sheetData sheetId="0"/>
      <sheetData sheetId="1">
        <row r="16">
          <cell r="R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AC4170"/>
  <sheetViews>
    <sheetView tabSelected="1" view="pageBreakPreview" zoomScale="75" zoomScaleNormal="55" zoomScaleSheetLayoutView="78" workbookViewId="0">
      <selection activeCell="N5" sqref="N5:N7"/>
    </sheetView>
  </sheetViews>
  <sheetFormatPr defaultColWidth="14.44140625" defaultRowHeight="14.4"/>
  <cols>
    <col min="1" max="1" width="7.6640625" style="68" customWidth="1"/>
    <col min="2" max="2" width="11.33203125" style="81" customWidth="1"/>
    <col min="3" max="3" width="9.6640625" style="68" customWidth="1"/>
    <col min="4" max="4" width="71.5546875" style="69" customWidth="1"/>
    <col min="5" max="5" width="11.5546875" style="82" customWidth="1"/>
    <col min="6" max="6" width="9.88671875" style="82" customWidth="1"/>
    <col min="7" max="7" width="9.33203125" style="82" customWidth="1"/>
    <col min="8" max="8" width="8.6640625" style="82" customWidth="1"/>
    <col min="9" max="10" width="10.88671875" style="73" bestFit="1" customWidth="1"/>
    <col min="11" max="11" width="13.77734375" style="73" bestFit="1" customWidth="1"/>
    <col min="12" max="12" width="13.109375" style="68" bestFit="1" customWidth="1"/>
    <col min="13" max="13" width="16.5546875" style="68" customWidth="1"/>
    <col min="14" max="14" width="20.33203125" style="68" customWidth="1"/>
    <col min="15" max="29" width="8.6640625" style="68" customWidth="1"/>
    <col min="30" max="16384" width="14.44140625" style="68"/>
  </cols>
  <sheetData>
    <row r="1" spans="1:29" ht="14.4" customHeight="1">
      <c r="A1" s="160" t="s">
        <v>22</v>
      </c>
      <c r="B1" s="161"/>
      <c r="C1" s="161"/>
      <c r="D1" s="166" t="s">
        <v>409</v>
      </c>
      <c r="E1" s="161"/>
      <c r="F1" s="167"/>
      <c r="G1" s="170" t="s">
        <v>23</v>
      </c>
      <c r="H1" s="171"/>
      <c r="I1" s="171" t="s">
        <v>410</v>
      </c>
      <c r="J1" s="171"/>
      <c r="K1" s="171"/>
      <c r="L1" s="171"/>
      <c r="M1" s="171"/>
      <c r="N1" s="176"/>
    </row>
    <row r="2" spans="1:29" ht="14.4" customHeight="1">
      <c r="A2" s="162"/>
      <c r="B2" s="163"/>
      <c r="C2" s="163"/>
      <c r="D2" s="163"/>
      <c r="E2" s="163"/>
      <c r="F2" s="168"/>
      <c r="G2" s="172"/>
      <c r="H2" s="173"/>
      <c r="I2" s="173"/>
      <c r="J2" s="173"/>
      <c r="K2" s="173"/>
      <c r="L2" s="173"/>
      <c r="M2" s="173"/>
      <c r="N2" s="177"/>
    </row>
    <row r="3" spans="1:29" ht="14.4" customHeight="1">
      <c r="A3" s="162"/>
      <c r="B3" s="163"/>
      <c r="C3" s="163"/>
      <c r="D3" s="163"/>
      <c r="E3" s="163"/>
      <c r="F3" s="168"/>
      <c r="G3" s="172"/>
      <c r="H3" s="173"/>
      <c r="I3" s="173"/>
      <c r="J3" s="173"/>
      <c r="K3" s="173"/>
      <c r="L3" s="173"/>
      <c r="M3" s="173"/>
      <c r="N3" s="177"/>
    </row>
    <row r="4" spans="1:29" ht="15" customHeight="1" thickBot="1">
      <c r="A4" s="164"/>
      <c r="B4" s="165"/>
      <c r="C4" s="165"/>
      <c r="D4" s="165"/>
      <c r="E4" s="165"/>
      <c r="F4" s="169"/>
      <c r="G4" s="174"/>
      <c r="H4" s="175"/>
      <c r="I4" s="175"/>
      <c r="J4" s="175"/>
      <c r="K4" s="175"/>
      <c r="L4" s="175"/>
      <c r="M4" s="175"/>
      <c r="N4" s="178"/>
    </row>
    <row r="5" spans="1:29" ht="14.4" customHeight="1">
      <c r="A5" s="179"/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5" t="s">
        <v>24</v>
      </c>
      <c r="N5" s="188"/>
    </row>
    <row r="6" spans="1:29" ht="14.4" customHeight="1">
      <c r="A6" s="181"/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6"/>
      <c r="N6" s="189"/>
    </row>
    <row r="7" spans="1:29" ht="15" customHeight="1" thickBot="1">
      <c r="A7" s="183"/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7"/>
      <c r="N7" s="190"/>
    </row>
    <row r="8" spans="1:29" ht="42" customHeight="1">
      <c r="A8" s="158" t="s">
        <v>0</v>
      </c>
      <c r="B8" s="159" t="s">
        <v>1</v>
      </c>
      <c r="C8" s="159" t="s">
        <v>2</v>
      </c>
      <c r="D8" s="61" t="s">
        <v>3</v>
      </c>
      <c r="E8" s="159" t="s">
        <v>4</v>
      </c>
      <c r="F8" s="159" t="s">
        <v>5</v>
      </c>
      <c r="G8" s="159" t="s">
        <v>6</v>
      </c>
      <c r="H8" s="159" t="s">
        <v>420</v>
      </c>
      <c r="I8" s="159" t="s">
        <v>421</v>
      </c>
      <c r="J8" s="159" t="s">
        <v>422</v>
      </c>
      <c r="K8" s="159" t="s">
        <v>423</v>
      </c>
      <c r="L8" s="159" t="s">
        <v>424</v>
      </c>
      <c r="M8" s="60" t="s">
        <v>7</v>
      </c>
      <c r="N8" s="62" t="s">
        <v>8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</row>
    <row r="9" spans="1:29">
      <c r="A9" s="21"/>
      <c r="B9" s="22"/>
      <c r="C9" s="83">
        <v>1000</v>
      </c>
      <c r="D9" s="23" t="s">
        <v>9</v>
      </c>
      <c r="E9" s="22"/>
      <c r="F9" s="22"/>
      <c r="G9" s="22"/>
      <c r="H9" s="22"/>
      <c r="I9" s="22"/>
      <c r="J9" s="22"/>
      <c r="K9" s="22"/>
      <c r="L9" s="22"/>
      <c r="M9" s="22"/>
      <c r="N9" s="24"/>
    </row>
    <row r="10" spans="1:29" ht="15.6">
      <c r="A10" s="13">
        <f>IF(G10&lt;&gt;"",1+MAX($A$5:A9),"")</f>
        <v>1</v>
      </c>
      <c r="B10" s="70"/>
      <c r="C10" s="85"/>
      <c r="D10" s="71" t="s">
        <v>12</v>
      </c>
      <c r="E10" s="72">
        <v>1</v>
      </c>
      <c r="F10" s="1">
        <v>0</v>
      </c>
      <c r="G10" s="2">
        <f>E10*(1+F10)</f>
        <v>1</v>
      </c>
      <c r="H10" s="73" t="s">
        <v>11</v>
      </c>
      <c r="I10" s="74">
        <v>0</v>
      </c>
      <c r="J10" s="75">
        <v>0</v>
      </c>
      <c r="K10" s="84">
        <f t="shared" ref="K10" si="0">I10*G10</f>
        <v>0</v>
      </c>
      <c r="L10" s="3">
        <f t="shared" ref="L10" si="1">J10*G10</f>
        <v>0</v>
      </c>
      <c r="M10" s="4">
        <f t="shared" ref="M10" si="2">K10+L10</f>
        <v>0</v>
      </c>
      <c r="N10" s="14"/>
    </row>
    <row r="11" spans="1:29" ht="15.6">
      <c r="A11" s="13">
        <f>IF(G11&lt;&gt;"",1+MAX($A$5:A10),"")</f>
        <v>2</v>
      </c>
      <c r="B11" s="70"/>
      <c r="C11" s="85"/>
      <c r="D11" s="71" t="s">
        <v>25</v>
      </c>
      <c r="E11" s="72">
        <v>1</v>
      </c>
      <c r="F11" s="1">
        <v>0</v>
      </c>
      <c r="G11" s="2">
        <f>E11*(1+F11)</f>
        <v>1</v>
      </c>
      <c r="H11" s="73" t="s">
        <v>11</v>
      </c>
      <c r="I11" s="74">
        <v>0</v>
      </c>
      <c r="J11" s="75">
        <v>0</v>
      </c>
      <c r="K11" s="84">
        <f t="shared" ref="K11" si="3">I11*G11</f>
        <v>0</v>
      </c>
      <c r="L11" s="3">
        <f t="shared" ref="L11" si="4">J11*G11</f>
        <v>0</v>
      </c>
      <c r="M11" s="4">
        <f t="shared" ref="M11" si="5">K11+L11</f>
        <v>0</v>
      </c>
      <c r="N11" s="14"/>
    </row>
    <row r="12" spans="1:29" ht="15.6">
      <c r="A12" s="13">
        <f>IF(G12&lt;&gt;"",1+MAX($A$5:A11),"")</f>
        <v>3</v>
      </c>
      <c r="B12" s="70"/>
      <c r="C12" s="85"/>
      <c r="D12" s="71" t="s">
        <v>26</v>
      </c>
      <c r="E12" s="72">
        <v>1</v>
      </c>
      <c r="F12" s="1">
        <v>0</v>
      </c>
      <c r="G12" s="2">
        <f t="shared" ref="G12:G14" si="6">E12*(1+F12)</f>
        <v>1</v>
      </c>
      <c r="H12" s="73" t="s">
        <v>11</v>
      </c>
      <c r="I12" s="74">
        <v>0</v>
      </c>
      <c r="J12" s="75">
        <v>0</v>
      </c>
      <c r="K12" s="84">
        <f t="shared" ref="K12:K14" si="7">I12*G12</f>
        <v>0</v>
      </c>
      <c r="L12" s="3">
        <f t="shared" ref="L12:L14" si="8">J12*G12</f>
        <v>0</v>
      </c>
      <c r="M12" s="4">
        <f t="shared" ref="M12:M14" si="9">K12+L12</f>
        <v>0</v>
      </c>
      <c r="N12" s="14"/>
    </row>
    <row r="13" spans="1:29" ht="15.6">
      <c r="A13" s="13">
        <f>IF(G13&lt;&gt;"",1+MAX($A$5:A12),"")</f>
        <v>4</v>
      </c>
      <c r="B13" s="70"/>
      <c r="C13" s="85"/>
      <c r="D13" s="71" t="s">
        <v>10</v>
      </c>
      <c r="E13" s="72">
        <v>1</v>
      </c>
      <c r="F13" s="1">
        <v>0</v>
      </c>
      <c r="G13" s="2">
        <f t="shared" si="6"/>
        <v>1</v>
      </c>
      <c r="H13" s="73" t="s">
        <v>11</v>
      </c>
      <c r="I13" s="74">
        <v>0</v>
      </c>
      <c r="J13" s="75">
        <v>0</v>
      </c>
      <c r="K13" s="84">
        <f t="shared" si="7"/>
        <v>0</v>
      </c>
      <c r="L13" s="3">
        <f t="shared" si="8"/>
        <v>0</v>
      </c>
      <c r="M13" s="4">
        <f t="shared" si="9"/>
        <v>0</v>
      </c>
      <c r="N13" s="14"/>
    </row>
    <row r="14" spans="1:29" ht="15.6">
      <c r="A14" s="13">
        <f>IF(G14&lt;&gt;"",1+MAX($A$5:A13),"")</f>
        <v>5</v>
      </c>
      <c r="B14" s="70"/>
      <c r="C14" s="73"/>
      <c r="D14" s="71" t="s">
        <v>13</v>
      </c>
      <c r="E14" s="72">
        <v>1</v>
      </c>
      <c r="F14" s="1">
        <v>0</v>
      </c>
      <c r="G14" s="2">
        <f t="shared" si="6"/>
        <v>1</v>
      </c>
      <c r="H14" s="73" t="s">
        <v>11</v>
      </c>
      <c r="I14" s="74">
        <v>0</v>
      </c>
      <c r="J14" s="75">
        <v>0</v>
      </c>
      <c r="K14" s="84">
        <f t="shared" si="7"/>
        <v>0</v>
      </c>
      <c r="L14" s="3">
        <f t="shared" si="8"/>
        <v>0</v>
      </c>
      <c r="M14" s="4">
        <f t="shared" si="9"/>
        <v>0</v>
      </c>
      <c r="N14" s="14"/>
    </row>
    <row r="15" spans="1:29" ht="16.2" thickBot="1">
      <c r="A15" s="13" t="str">
        <f>IF(G15&lt;&gt;"",1+MAX($A$5:A14),"")</f>
        <v/>
      </c>
      <c r="B15" s="70"/>
      <c r="C15" s="73"/>
      <c r="D15" s="71"/>
      <c r="E15" s="72"/>
      <c r="F15" s="1"/>
      <c r="G15" s="2"/>
      <c r="H15" s="73"/>
      <c r="I15" s="74"/>
      <c r="J15" s="75"/>
      <c r="K15" s="84"/>
      <c r="L15" s="3"/>
      <c r="M15" s="4"/>
      <c r="N15" s="14"/>
    </row>
    <row r="16" spans="1:29" s="7" customFormat="1" ht="16.2" thickBot="1">
      <c r="A16" s="13" t="str">
        <f>IF(G16&lt;&gt;"",1+MAX($A$5:A15),"")</f>
        <v/>
      </c>
      <c r="B16" s="86"/>
      <c r="C16" s="16"/>
      <c r="D16" s="20" t="s">
        <v>14</v>
      </c>
      <c r="E16" s="17"/>
      <c r="F16" s="9" t="s">
        <v>15</v>
      </c>
      <c r="G16" s="8"/>
      <c r="H16" s="9"/>
      <c r="I16" s="9"/>
      <c r="J16" s="9"/>
      <c r="K16" s="9"/>
      <c r="L16" s="10"/>
      <c r="M16" s="15"/>
      <c r="N16" s="63">
        <f>+SUM(M10:M14)</f>
        <v>0</v>
      </c>
    </row>
    <row r="17" spans="1:14" ht="15.6">
      <c r="A17" s="13" t="str">
        <f>IF(G17&lt;&gt;"",1+MAX($A$5:A16),"")</f>
        <v/>
      </c>
      <c r="B17" s="70"/>
      <c r="C17" s="73"/>
      <c r="D17" s="19"/>
      <c r="E17" s="5"/>
      <c r="F17" s="5"/>
      <c r="G17" s="2"/>
      <c r="H17" s="5"/>
      <c r="I17" s="5"/>
      <c r="J17" s="5"/>
      <c r="K17" s="5"/>
      <c r="L17" s="6"/>
      <c r="M17" s="6"/>
      <c r="N17" s="18"/>
    </row>
    <row r="18" spans="1:14" ht="15.6">
      <c r="A18" s="13" t="str">
        <f>IF(G18&lt;&gt;"",1+MAX($A$5:A17),"")</f>
        <v/>
      </c>
      <c r="B18" s="22"/>
      <c r="C18" s="83">
        <v>2</v>
      </c>
      <c r="D18" s="23" t="s">
        <v>67</v>
      </c>
      <c r="E18" s="22"/>
      <c r="F18" s="22"/>
      <c r="G18" s="22"/>
      <c r="H18" s="22"/>
      <c r="I18" s="22"/>
      <c r="J18" s="22"/>
      <c r="K18" s="22"/>
      <c r="L18" s="22"/>
      <c r="M18" s="22"/>
      <c r="N18" s="24"/>
    </row>
    <row r="19" spans="1:14" ht="15.6">
      <c r="A19" s="13" t="str">
        <f>IF(G19&lt;&gt;"",1+MAX($A$5:A18),"")</f>
        <v/>
      </c>
      <c r="B19" s="94"/>
      <c r="C19" s="11"/>
      <c r="D19" s="89" t="s">
        <v>69</v>
      </c>
      <c r="E19" s="141"/>
      <c r="F19" s="141"/>
      <c r="G19" s="141"/>
      <c r="H19" s="141"/>
      <c r="I19" s="74"/>
      <c r="J19" s="75"/>
      <c r="K19" s="84"/>
      <c r="L19" s="3"/>
      <c r="M19" s="4"/>
      <c r="N19" s="14"/>
    </row>
    <row r="20" spans="1:14" ht="15.6">
      <c r="A20" s="13">
        <f>IF(G20&lt;&gt;"",1+MAX($A$5:A19),"")</f>
        <v>6</v>
      </c>
      <c r="B20" s="193" t="s">
        <v>411</v>
      </c>
      <c r="C20" s="11"/>
      <c r="D20" s="142" t="s">
        <v>70</v>
      </c>
      <c r="E20" s="141">
        <v>6335</v>
      </c>
      <c r="F20" s="143">
        <v>0.1</v>
      </c>
      <c r="G20" s="144">
        <f t="shared" ref="G20" si="10">E20*(1+F20)</f>
        <v>6968.5000000000009</v>
      </c>
      <c r="H20" s="141" t="s">
        <v>71</v>
      </c>
      <c r="I20" s="74">
        <v>8</v>
      </c>
      <c r="J20" s="74">
        <v>6</v>
      </c>
      <c r="K20" s="84">
        <f t="shared" ref="K20:K30" si="11">I20*G20</f>
        <v>55748.000000000007</v>
      </c>
      <c r="L20" s="3">
        <f t="shared" ref="L20:L30" si="12">J20*G20</f>
        <v>41811.000000000007</v>
      </c>
      <c r="M20" s="4">
        <f t="shared" ref="M20:M30" si="13">K20+L20</f>
        <v>97559.000000000015</v>
      </c>
      <c r="N20" s="14"/>
    </row>
    <row r="21" spans="1:14" ht="15.6">
      <c r="A21" s="13">
        <f>IF(G21&lt;&gt;"",1+MAX($A$5:A20),"")</f>
        <v>7</v>
      </c>
      <c r="B21" s="193"/>
      <c r="C21" s="11"/>
      <c r="D21" s="142" t="s">
        <v>72</v>
      </c>
      <c r="E21" s="141">
        <v>2349</v>
      </c>
      <c r="F21" s="143">
        <v>0.1</v>
      </c>
      <c r="G21" s="144">
        <f t="shared" ref="G21:G29" si="14">E21*(1+F21)</f>
        <v>2583.9</v>
      </c>
      <c r="H21" s="141" t="s">
        <v>71</v>
      </c>
      <c r="I21" s="74">
        <v>6</v>
      </c>
      <c r="J21" s="74">
        <v>4</v>
      </c>
      <c r="K21" s="84">
        <f t="shared" si="11"/>
        <v>15503.400000000001</v>
      </c>
      <c r="L21" s="3">
        <f t="shared" si="12"/>
        <v>10335.6</v>
      </c>
      <c r="M21" s="4">
        <f t="shared" si="13"/>
        <v>25839</v>
      </c>
      <c r="N21" s="14"/>
    </row>
    <row r="22" spans="1:14" ht="15.6">
      <c r="A22" s="13">
        <f>IF(G22&lt;&gt;"",1+MAX($A$5:A21),"")</f>
        <v>8</v>
      </c>
      <c r="B22" s="193"/>
      <c r="C22" s="11"/>
      <c r="D22" s="142" t="s">
        <v>73</v>
      </c>
      <c r="E22" s="141">
        <v>467</v>
      </c>
      <c r="F22" s="143">
        <v>0.1</v>
      </c>
      <c r="G22" s="144">
        <f t="shared" si="14"/>
        <v>513.70000000000005</v>
      </c>
      <c r="H22" s="141" t="s">
        <v>71</v>
      </c>
      <c r="I22" s="74">
        <v>5</v>
      </c>
      <c r="J22" s="74">
        <v>3</v>
      </c>
      <c r="K22" s="84">
        <f t="shared" si="11"/>
        <v>2568.5</v>
      </c>
      <c r="L22" s="3">
        <f t="shared" si="12"/>
        <v>1541.1000000000001</v>
      </c>
      <c r="M22" s="4">
        <f t="shared" si="13"/>
        <v>4109.6000000000004</v>
      </c>
      <c r="N22" s="14"/>
    </row>
    <row r="23" spans="1:14" ht="15.6">
      <c r="A23" s="13">
        <f>IF(G23&lt;&gt;"",1+MAX($A$5:A22),"")</f>
        <v>9</v>
      </c>
      <c r="B23" s="193"/>
      <c r="C23" s="11"/>
      <c r="D23" s="142" t="s">
        <v>74</v>
      </c>
      <c r="E23" s="141">
        <v>24</v>
      </c>
      <c r="F23" s="143">
        <v>0.1</v>
      </c>
      <c r="G23" s="144">
        <f t="shared" si="14"/>
        <v>26.400000000000002</v>
      </c>
      <c r="H23" s="141" t="s">
        <v>71</v>
      </c>
      <c r="I23" s="74">
        <v>10</v>
      </c>
      <c r="J23" s="74">
        <v>6</v>
      </c>
      <c r="K23" s="84">
        <f t="shared" si="11"/>
        <v>264</v>
      </c>
      <c r="L23" s="3">
        <f t="shared" si="12"/>
        <v>158.4</v>
      </c>
      <c r="M23" s="4">
        <f t="shared" si="13"/>
        <v>422.4</v>
      </c>
      <c r="N23" s="14"/>
    </row>
    <row r="24" spans="1:14" ht="15.6">
      <c r="A24" s="13">
        <f>IF(G24&lt;&gt;"",1+MAX($A$5:A23),"")</f>
        <v>10</v>
      </c>
      <c r="B24" s="193"/>
      <c r="C24" s="11"/>
      <c r="D24" s="142" t="s">
        <v>75</v>
      </c>
      <c r="E24" s="141">
        <v>240</v>
      </c>
      <c r="F24" s="143">
        <v>0.1</v>
      </c>
      <c r="G24" s="144">
        <f t="shared" si="14"/>
        <v>264</v>
      </c>
      <c r="H24" s="141" t="s">
        <v>71</v>
      </c>
      <c r="I24" s="74">
        <v>4</v>
      </c>
      <c r="J24" s="74">
        <v>2</v>
      </c>
      <c r="K24" s="84">
        <f t="shared" si="11"/>
        <v>1056</v>
      </c>
      <c r="L24" s="3">
        <f t="shared" si="12"/>
        <v>528</v>
      </c>
      <c r="M24" s="4">
        <f t="shared" si="13"/>
        <v>1584</v>
      </c>
      <c r="N24" s="14"/>
    </row>
    <row r="25" spans="1:14" ht="15.6">
      <c r="A25" s="13">
        <f>IF(G25&lt;&gt;"",1+MAX($A$5:A24),"")</f>
        <v>11</v>
      </c>
      <c r="B25" s="193"/>
      <c r="C25" s="11"/>
      <c r="D25" s="142" t="s">
        <v>76</v>
      </c>
      <c r="E25" s="141">
        <v>66</v>
      </c>
      <c r="F25" s="143">
        <v>0.1</v>
      </c>
      <c r="G25" s="144">
        <f t="shared" si="14"/>
        <v>72.600000000000009</v>
      </c>
      <c r="H25" s="141" t="s">
        <v>77</v>
      </c>
      <c r="I25" s="74">
        <v>12</v>
      </c>
      <c r="J25" s="74">
        <v>8</v>
      </c>
      <c r="K25" s="84">
        <f t="shared" si="11"/>
        <v>871.2</v>
      </c>
      <c r="L25" s="3">
        <f t="shared" si="12"/>
        <v>580.80000000000007</v>
      </c>
      <c r="M25" s="4">
        <f t="shared" si="13"/>
        <v>1452</v>
      </c>
      <c r="N25" s="14"/>
    </row>
    <row r="26" spans="1:14" ht="15.6">
      <c r="A26" s="13">
        <f>IF(G26&lt;&gt;"",1+MAX($A$5:A25),"")</f>
        <v>12</v>
      </c>
      <c r="B26" s="193"/>
      <c r="C26" s="11"/>
      <c r="D26" s="142" t="s">
        <v>78</v>
      </c>
      <c r="E26" s="141">
        <v>41</v>
      </c>
      <c r="F26" s="143">
        <v>0.1</v>
      </c>
      <c r="G26" s="144">
        <f t="shared" si="14"/>
        <v>45.1</v>
      </c>
      <c r="H26" s="141" t="s">
        <v>77</v>
      </c>
      <c r="I26" s="74">
        <v>15</v>
      </c>
      <c r="J26" s="74">
        <v>10</v>
      </c>
      <c r="K26" s="84">
        <f t="shared" si="11"/>
        <v>676.5</v>
      </c>
      <c r="L26" s="3">
        <f t="shared" si="12"/>
        <v>451</v>
      </c>
      <c r="M26" s="4">
        <f t="shared" si="13"/>
        <v>1127.5</v>
      </c>
      <c r="N26" s="14"/>
    </row>
    <row r="27" spans="1:14" ht="15.6">
      <c r="A27" s="13">
        <f>IF(G27&lt;&gt;"",1+MAX($A$5:A26),"")</f>
        <v>13</v>
      </c>
      <c r="B27" s="193"/>
      <c r="C27" s="11"/>
      <c r="D27" s="142" t="s">
        <v>79</v>
      </c>
      <c r="E27" s="141">
        <v>189</v>
      </c>
      <c r="F27" s="143">
        <v>0.1</v>
      </c>
      <c r="G27" s="144">
        <f t="shared" si="14"/>
        <v>207.9</v>
      </c>
      <c r="H27" s="141" t="s">
        <v>77</v>
      </c>
      <c r="I27" s="74">
        <v>10</v>
      </c>
      <c r="J27" s="74">
        <v>7</v>
      </c>
      <c r="K27" s="84">
        <f t="shared" si="11"/>
        <v>2079</v>
      </c>
      <c r="L27" s="3">
        <f t="shared" si="12"/>
        <v>1455.3</v>
      </c>
      <c r="M27" s="4">
        <f t="shared" si="13"/>
        <v>3534.3</v>
      </c>
      <c r="N27" s="14"/>
    </row>
    <row r="28" spans="1:14" ht="15.6">
      <c r="A28" s="13">
        <f>IF(G28&lt;&gt;"",1+MAX($A$5:A27),"")</f>
        <v>14</v>
      </c>
      <c r="B28" s="193"/>
      <c r="C28" s="11"/>
      <c r="D28" s="142" t="s">
        <v>80</v>
      </c>
      <c r="E28" s="141">
        <v>1244</v>
      </c>
      <c r="F28" s="143">
        <v>0.1</v>
      </c>
      <c r="G28" s="144">
        <f t="shared" si="14"/>
        <v>1368.4</v>
      </c>
      <c r="H28" s="141" t="s">
        <v>77</v>
      </c>
      <c r="I28" s="74">
        <v>8</v>
      </c>
      <c r="J28" s="74">
        <v>5</v>
      </c>
      <c r="K28" s="84">
        <f t="shared" si="11"/>
        <v>10947.2</v>
      </c>
      <c r="L28" s="3">
        <f t="shared" si="12"/>
        <v>6842</v>
      </c>
      <c r="M28" s="4">
        <f t="shared" si="13"/>
        <v>17789.2</v>
      </c>
      <c r="N28" s="14"/>
    </row>
    <row r="29" spans="1:14" ht="15.6">
      <c r="A29" s="13">
        <f>IF(G29&lt;&gt;"",1+MAX($A$5:A28),"")</f>
        <v>15</v>
      </c>
      <c r="B29" s="193"/>
      <c r="C29" s="11"/>
      <c r="D29" s="142" t="s">
        <v>81</v>
      </c>
      <c r="E29" s="141">
        <v>11</v>
      </c>
      <c r="F29" s="143">
        <v>0.1</v>
      </c>
      <c r="G29" s="144">
        <f t="shared" si="14"/>
        <v>12.100000000000001</v>
      </c>
      <c r="H29" s="141" t="s">
        <v>77</v>
      </c>
      <c r="I29" s="74">
        <v>10</v>
      </c>
      <c r="J29" s="74">
        <v>6</v>
      </c>
      <c r="K29" s="84">
        <f t="shared" si="11"/>
        <v>121.00000000000001</v>
      </c>
      <c r="L29" s="3">
        <f t="shared" si="12"/>
        <v>72.600000000000009</v>
      </c>
      <c r="M29" s="4">
        <f t="shared" si="13"/>
        <v>193.60000000000002</v>
      </c>
      <c r="N29" s="14"/>
    </row>
    <row r="30" spans="1:14" ht="15.6">
      <c r="A30" s="13">
        <f>IF(G30&lt;&gt;"",1+MAX($A$5:A29),"")</f>
        <v>16</v>
      </c>
      <c r="B30" s="193"/>
      <c r="C30" s="11"/>
      <c r="D30" s="142" t="s">
        <v>75</v>
      </c>
      <c r="E30" s="141">
        <v>23</v>
      </c>
      <c r="F30" s="143">
        <v>0</v>
      </c>
      <c r="G30" s="144">
        <f t="shared" ref="G30" si="15">E30*(1+F30)</f>
        <v>23</v>
      </c>
      <c r="H30" s="141" t="s">
        <v>82</v>
      </c>
      <c r="I30" s="74">
        <v>100</v>
      </c>
      <c r="J30" s="74">
        <v>50</v>
      </c>
      <c r="K30" s="84">
        <f t="shared" si="11"/>
        <v>2300</v>
      </c>
      <c r="L30" s="3">
        <f t="shared" si="12"/>
        <v>1150</v>
      </c>
      <c r="M30" s="4">
        <f t="shared" si="13"/>
        <v>3450</v>
      </c>
      <c r="N30" s="14"/>
    </row>
    <row r="31" spans="1:14" ht="16.2" thickBot="1">
      <c r="A31" s="13" t="str">
        <f>IF(G31&lt;&gt;"",1+MAX($A$5:A30),"")</f>
        <v/>
      </c>
      <c r="B31" s="97"/>
      <c r="C31" s="73"/>
      <c r="D31" s="145"/>
      <c r="E31" s="146"/>
      <c r="F31" s="143"/>
      <c r="G31" s="146"/>
      <c r="H31" s="141"/>
      <c r="I31" s="74"/>
      <c r="J31" s="75"/>
      <c r="K31" s="84"/>
      <c r="L31" s="3"/>
      <c r="M31" s="4"/>
      <c r="N31" s="87"/>
    </row>
    <row r="32" spans="1:14" s="7" customFormat="1" ht="16.2" thickBot="1">
      <c r="A32" s="13" t="str">
        <f>IF(G32&lt;&gt;"",1+MAX($A$5:A31),"")</f>
        <v/>
      </c>
      <c r="B32" s="95"/>
      <c r="C32" s="16"/>
      <c r="D32" s="147" t="s">
        <v>14</v>
      </c>
      <c r="E32" s="148"/>
      <c r="F32" s="143"/>
      <c r="G32" s="144"/>
      <c r="H32" s="148"/>
      <c r="I32" s="74"/>
      <c r="J32" s="75"/>
      <c r="K32" s="84"/>
      <c r="L32" s="3"/>
      <c r="M32" s="4"/>
      <c r="N32" s="63">
        <f>+SUM(M19:M32)</f>
        <v>157060.6</v>
      </c>
    </row>
    <row r="33" spans="1:14" ht="15.6">
      <c r="A33" s="13" t="str">
        <f>IF(G33&lt;&gt;"",1+MAX($A$5:A32),"")</f>
        <v/>
      </c>
      <c r="B33" s="70"/>
      <c r="C33" s="73"/>
      <c r="D33" s="149"/>
      <c r="E33" s="150"/>
      <c r="F33" s="150"/>
      <c r="G33" s="144"/>
      <c r="H33" s="150"/>
      <c r="I33" s="5"/>
      <c r="J33" s="5"/>
      <c r="K33" s="5"/>
      <c r="L33" s="6"/>
      <c r="M33" s="6"/>
      <c r="N33" s="18"/>
    </row>
    <row r="34" spans="1:14" ht="15.6">
      <c r="A34" s="13" t="str">
        <f>IF(G34&lt;&gt;"",1+MAX($A$5:A33),"")</f>
        <v/>
      </c>
      <c r="B34" s="22"/>
      <c r="C34" s="83">
        <v>3</v>
      </c>
      <c r="D34" s="151" t="s">
        <v>28</v>
      </c>
      <c r="E34" s="152"/>
      <c r="F34" s="152"/>
      <c r="G34" s="152"/>
      <c r="H34" s="152"/>
      <c r="I34" s="22"/>
      <c r="J34" s="22"/>
      <c r="K34" s="22"/>
      <c r="L34" s="22"/>
      <c r="M34" s="22"/>
      <c r="N34" s="24"/>
    </row>
    <row r="35" spans="1:14" ht="15.6">
      <c r="A35" s="13" t="str">
        <f>IF(G35&lt;&gt;"",1+MAX($A$5:A34),"")</f>
        <v/>
      </c>
      <c r="B35" s="94"/>
      <c r="C35" s="11"/>
      <c r="D35" s="89" t="s">
        <v>29</v>
      </c>
      <c r="E35" s="141"/>
      <c r="F35" s="141"/>
      <c r="G35" s="141"/>
      <c r="H35" s="141"/>
      <c r="I35" s="74"/>
      <c r="J35" s="75"/>
      <c r="K35" s="84"/>
      <c r="L35" s="3"/>
      <c r="M35" s="4"/>
      <c r="N35" s="14"/>
    </row>
    <row r="36" spans="1:14" ht="15.6">
      <c r="A36" s="13" t="str">
        <f>IF(G36&lt;&gt;"",1+MAX($A$5:A35),"")</f>
        <v/>
      </c>
      <c r="B36" s="193" t="s">
        <v>412</v>
      </c>
      <c r="C36" s="11"/>
      <c r="D36" s="138" t="s">
        <v>83</v>
      </c>
      <c r="E36" s="141"/>
      <c r="F36" s="141"/>
      <c r="G36" s="141"/>
      <c r="H36" s="141"/>
      <c r="I36" s="74"/>
      <c r="J36" s="75"/>
      <c r="K36" s="84"/>
      <c r="L36" s="3"/>
      <c r="M36" s="4"/>
      <c r="N36" s="14"/>
    </row>
    <row r="37" spans="1:14" ht="15.6">
      <c r="A37" s="13" t="str">
        <f>IF(G37&lt;&gt;"",1+MAX($A$5:A36),"")</f>
        <v/>
      </c>
      <c r="B37" s="193"/>
      <c r="C37" s="11"/>
      <c r="D37" s="139" t="s">
        <v>84</v>
      </c>
      <c r="E37" s="141"/>
      <c r="F37" s="141"/>
      <c r="G37" s="141"/>
      <c r="H37" s="141"/>
      <c r="I37" s="74"/>
      <c r="J37" s="75"/>
      <c r="K37" s="84"/>
      <c r="L37" s="3"/>
      <c r="M37" s="4"/>
      <c r="N37" s="14"/>
    </row>
    <row r="38" spans="1:14" ht="15.6">
      <c r="A38" s="13">
        <f>IF(G38&lt;&gt;"",1+MAX($A$5:A37),"")</f>
        <v>17</v>
      </c>
      <c r="B38" s="193"/>
      <c r="C38" s="11"/>
      <c r="D38" s="153" t="s">
        <v>48</v>
      </c>
      <c r="E38" s="154">
        <v>99.111111111111114</v>
      </c>
      <c r="F38" s="143">
        <v>0.1</v>
      </c>
      <c r="G38" s="144">
        <f t="shared" ref="G38:G39" si="16">E38*(1+F38)</f>
        <v>109.02222222222224</v>
      </c>
      <c r="H38" s="141" t="s">
        <v>85</v>
      </c>
      <c r="I38" s="74">
        <v>250</v>
      </c>
      <c r="J38" s="74">
        <v>200</v>
      </c>
      <c r="K38" s="84">
        <f t="shared" ref="K38:K39" si="17">I38*G38</f>
        <v>27255.555555555558</v>
      </c>
      <c r="L38" s="3">
        <f t="shared" ref="L38:L39" si="18">J38*G38</f>
        <v>21804.444444444449</v>
      </c>
      <c r="M38" s="4">
        <f t="shared" ref="M38:M39" si="19">K38+L38</f>
        <v>49060.000000000007</v>
      </c>
      <c r="N38" s="14"/>
    </row>
    <row r="39" spans="1:14" ht="15.6">
      <c r="A39" s="13">
        <f>IF(G39&lt;&gt;"",1+MAX($A$5:A38),"")</f>
        <v>18</v>
      </c>
      <c r="B39" s="193"/>
      <c r="C39" s="11"/>
      <c r="D39" s="153" t="s">
        <v>86</v>
      </c>
      <c r="E39" s="154">
        <v>4186.6019999999999</v>
      </c>
      <c r="F39" s="143">
        <v>0.1</v>
      </c>
      <c r="G39" s="144">
        <f t="shared" si="16"/>
        <v>4605.2622000000001</v>
      </c>
      <c r="H39" s="141" t="s">
        <v>425</v>
      </c>
      <c r="I39" s="74">
        <v>1.5</v>
      </c>
      <c r="J39" s="74">
        <v>1</v>
      </c>
      <c r="K39" s="84">
        <f t="shared" si="17"/>
        <v>6907.8932999999997</v>
      </c>
      <c r="L39" s="3">
        <f t="shared" si="18"/>
        <v>4605.2622000000001</v>
      </c>
      <c r="M39" s="4">
        <f t="shared" si="19"/>
        <v>11513.155500000001</v>
      </c>
      <c r="N39" s="14"/>
    </row>
    <row r="40" spans="1:14" ht="15.6">
      <c r="A40" s="13" t="str">
        <f>IF(G40&lt;&gt;"",1+MAX($A$5:A39),"")</f>
        <v/>
      </c>
      <c r="B40" s="193"/>
      <c r="C40" s="11"/>
      <c r="D40" s="139" t="s">
        <v>87</v>
      </c>
      <c r="E40" s="141"/>
      <c r="F40" s="141"/>
      <c r="G40" s="141"/>
      <c r="H40" s="141"/>
      <c r="I40" s="74"/>
      <c r="J40" s="75"/>
      <c r="K40" s="84"/>
      <c r="L40" s="3"/>
      <c r="M40" s="4"/>
      <c r="N40" s="14"/>
    </row>
    <row r="41" spans="1:14" ht="15.6">
      <c r="A41" s="13">
        <f>IF(G41&lt;&gt;"",1+MAX($A$5:A40),"")</f>
        <v>19</v>
      </c>
      <c r="B41" s="193"/>
      <c r="C41" s="11"/>
      <c r="D41" s="153" t="s">
        <v>48</v>
      </c>
      <c r="E41" s="154">
        <v>24.888888888888886</v>
      </c>
      <c r="F41" s="143">
        <v>0.1</v>
      </c>
      <c r="G41" s="144">
        <f t="shared" ref="G41:G42" si="20">E41*(1+F41)</f>
        <v>27.377777777777776</v>
      </c>
      <c r="H41" s="141" t="s">
        <v>85</v>
      </c>
      <c r="I41" s="74">
        <v>250</v>
      </c>
      <c r="J41" s="74">
        <v>200</v>
      </c>
      <c r="K41" s="84">
        <f t="shared" ref="K41:K42" si="21">I41*G41</f>
        <v>6844.4444444444443</v>
      </c>
      <c r="L41" s="3">
        <f t="shared" ref="L41:L42" si="22">J41*G41</f>
        <v>5475.5555555555557</v>
      </c>
      <c r="M41" s="4">
        <f t="shared" ref="M41:M42" si="23">K41+L41</f>
        <v>12320</v>
      </c>
      <c r="N41" s="14"/>
    </row>
    <row r="42" spans="1:14" ht="15.6">
      <c r="A42" s="13">
        <f>IF(G42&lt;&gt;"",1+MAX($A$5:A41),"")</f>
        <v>20</v>
      </c>
      <c r="B42" s="193"/>
      <c r="C42" s="11"/>
      <c r="D42" s="153" t="s">
        <v>86</v>
      </c>
      <c r="E42" s="154">
        <v>1752.24</v>
      </c>
      <c r="F42" s="143">
        <v>0.1</v>
      </c>
      <c r="G42" s="144">
        <f t="shared" si="20"/>
        <v>1927.4640000000002</v>
      </c>
      <c r="H42" s="141" t="s">
        <v>425</v>
      </c>
      <c r="I42" s="74">
        <v>1.5</v>
      </c>
      <c r="J42" s="74">
        <v>1</v>
      </c>
      <c r="K42" s="84">
        <f t="shared" si="21"/>
        <v>2891.1960000000004</v>
      </c>
      <c r="L42" s="3">
        <f t="shared" si="22"/>
        <v>1927.4640000000002</v>
      </c>
      <c r="M42" s="4">
        <f t="shared" si="23"/>
        <v>4818.6600000000008</v>
      </c>
      <c r="N42" s="14"/>
    </row>
    <row r="43" spans="1:14" ht="15.6">
      <c r="A43" s="13" t="str">
        <f>IF(G43&lt;&gt;"",1+MAX($A$5:A42),"")</f>
        <v/>
      </c>
      <c r="B43" s="193"/>
      <c r="C43" s="11"/>
      <c r="D43" s="139" t="s">
        <v>88</v>
      </c>
      <c r="E43" s="141"/>
      <c r="F43" s="141"/>
      <c r="G43" s="141"/>
      <c r="H43" s="141"/>
      <c r="I43" s="74"/>
      <c r="J43" s="75"/>
      <c r="K43" s="84"/>
      <c r="L43" s="3"/>
      <c r="M43" s="4"/>
      <c r="N43" s="14"/>
    </row>
    <row r="44" spans="1:14" ht="15.6">
      <c r="A44" s="13">
        <f>IF(G44&lt;&gt;"",1+MAX($A$5:A43),"")</f>
        <v>21</v>
      </c>
      <c r="B44" s="193"/>
      <c r="C44" s="11"/>
      <c r="D44" s="153" t="s">
        <v>48</v>
      </c>
      <c r="E44" s="154">
        <v>7</v>
      </c>
      <c r="F44" s="143">
        <v>0.1</v>
      </c>
      <c r="G44" s="144">
        <f t="shared" ref="G44:G45" si="24">E44*(1+F44)</f>
        <v>7.7000000000000011</v>
      </c>
      <c r="H44" s="141" t="s">
        <v>85</v>
      </c>
      <c r="I44" s="74">
        <v>250</v>
      </c>
      <c r="J44" s="74">
        <v>200</v>
      </c>
      <c r="K44" s="84">
        <f t="shared" ref="K44:K45" si="25">I44*G44</f>
        <v>1925.0000000000002</v>
      </c>
      <c r="L44" s="3">
        <f t="shared" ref="L44:L45" si="26">J44*G44</f>
        <v>1540.0000000000002</v>
      </c>
      <c r="M44" s="4">
        <f t="shared" ref="M44:M45" si="27">K44+L44</f>
        <v>3465.0000000000005</v>
      </c>
      <c r="N44" s="14"/>
    </row>
    <row r="45" spans="1:14" ht="15.6">
      <c r="A45" s="13">
        <f>IF(G45&lt;&gt;"",1+MAX($A$5:A44),"")</f>
        <v>22</v>
      </c>
      <c r="B45" s="193"/>
      <c r="C45" s="11"/>
      <c r="D45" s="153" t="s">
        <v>86</v>
      </c>
      <c r="E45" s="154">
        <v>425.54</v>
      </c>
      <c r="F45" s="143">
        <v>0.1</v>
      </c>
      <c r="G45" s="144">
        <f t="shared" si="24"/>
        <v>468.09400000000005</v>
      </c>
      <c r="H45" s="141" t="s">
        <v>425</v>
      </c>
      <c r="I45" s="74">
        <v>1.5</v>
      </c>
      <c r="J45" s="74">
        <v>1</v>
      </c>
      <c r="K45" s="84">
        <f t="shared" si="25"/>
        <v>702.14100000000008</v>
      </c>
      <c r="L45" s="3">
        <f t="shared" si="26"/>
        <v>468.09400000000005</v>
      </c>
      <c r="M45" s="4">
        <f t="shared" si="27"/>
        <v>1170.2350000000001</v>
      </c>
      <c r="N45" s="14"/>
    </row>
    <row r="46" spans="1:14" ht="15.6">
      <c r="A46" s="13" t="str">
        <f>IF(G46&lt;&gt;"",1+MAX($A$5:A45),"")</f>
        <v/>
      </c>
      <c r="B46" s="193"/>
      <c r="C46" s="11"/>
      <c r="D46" s="138" t="s">
        <v>89</v>
      </c>
      <c r="E46" s="141"/>
      <c r="F46" s="141"/>
      <c r="G46" s="141"/>
      <c r="H46" s="141"/>
      <c r="I46" s="74"/>
      <c r="J46" s="75"/>
      <c r="K46" s="84"/>
      <c r="L46" s="3"/>
      <c r="M46" s="4"/>
      <c r="N46" s="14"/>
    </row>
    <row r="47" spans="1:14" ht="15.6">
      <c r="A47" s="13" t="str">
        <f>IF(G47&lt;&gt;"",1+MAX($A$5:A46),"")</f>
        <v/>
      </c>
      <c r="B47" s="193"/>
      <c r="C47" s="11"/>
      <c r="D47" s="139" t="s">
        <v>90</v>
      </c>
      <c r="E47" s="141"/>
      <c r="F47" s="141"/>
      <c r="G47" s="141"/>
      <c r="H47" s="141"/>
      <c r="I47" s="74"/>
      <c r="J47" s="75"/>
      <c r="K47" s="84"/>
      <c r="L47" s="3"/>
      <c r="M47" s="4"/>
      <c r="N47" s="14"/>
    </row>
    <row r="48" spans="1:14" ht="15.6">
      <c r="A48" s="13">
        <f>IF(G48&lt;&gt;"",1+MAX($A$5:A47),"")</f>
        <v>23</v>
      </c>
      <c r="B48" s="193"/>
      <c r="C48" s="11"/>
      <c r="D48" s="153" t="s">
        <v>48</v>
      </c>
      <c r="E48" s="154">
        <v>59.733333333333334</v>
      </c>
      <c r="F48" s="143">
        <v>0.1</v>
      </c>
      <c r="G48" s="144">
        <f t="shared" ref="G48:G50" si="28">E48*(1+F48)</f>
        <v>65.706666666666678</v>
      </c>
      <c r="H48" s="141" t="s">
        <v>85</v>
      </c>
      <c r="I48" s="74">
        <v>300</v>
      </c>
      <c r="J48" s="74">
        <v>250</v>
      </c>
      <c r="K48" s="84">
        <f t="shared" ref="K48:K50" si="29">I48*G48</f>
        <v>19712.000000000004</v>
      </c>
      <c r="L48" s="3">
        <f t="shared" ref="L48:L50" si="30">J48*G48</f>
        <v>16426.666666666668</v>
      </c>
      <c r="M48" s="4">
        <f t="shared" ref="M48:M50" si="31">K48+L48</f>
        <v>36138.666666666672</v>
      </c>
      <c r="N48" s="14"/>
    </row>
    <row r="49" spans="1:14" ht="15.6">
      <c r="A49" s="13">
        <f>IF(G49&lt;&gt;"",1+MAX($A$5:A48),"")</f>
        <v>24</v>
      </c>
      <c r="B49" s="193"/>
      <c r="C49" s="11"/>
      <c r="D49" s="153" t="s">
        <v>91</v>
      </c>
      <c r="E49" s="141">
        <v>1682.1503999999998</v>
      </c>
      <c r="F49" s="143">
        <v>0.1</v>
      </c>
      <c r="G49" s="144">
        <f t="shared" si="28"/>
        <v>1850.3654399999998</v>
      </c>
      <c r="H49" s="141" t="s">
        <v>425</v>
      </c>
      <c r="I49" s="74">
        <v>1.5</v>
      </c>
      <c r="J49" s="74">
        <v>1</v>
      </c>
      <c r="K49" s="84">
        <f t="shared" si="29"/>
        <v>2775.5481599999998</v>
      </c>
      <c r="L49" s="3">
        <f t="shared" si="30"/>
        <v>1850.3654399999998</v>
      </c>
      <c r="M49" s="4">
        <f t="shared" si="31"/>
        <v>4625.9135999999999</v>
      </c>
      <c r="N49" s="14"/>
    </row>
    <row r="50" spans="1:14" ht="15.6">
      <c r="A50" s="13">
        <f>IF(G50&lt;&gt;"",1+MAX($A$5:A49),"")</f>
        <v>25</v>
      </c>
      <c r="B50" s="193"/>
      <c r="C50" s="11"/>
      <c r="D50" s="153" t="s">
        <v>92</v>
      </c>
      <c r="E50" s="154">
        <v>2379.1487999999999</v>
      </c>
      <c r="F50" s="143">
        <v>0.1</v>
      </c>
      <c r="G50" s="144">
        <f t="shared" si="28"/>
        <v>2617.0636800000002</v>
      </c>
      <c r="H50" s="141" t="s">
        <v>425</v>
      </c>
      <c r="I50" s="74">
        <v>1.5</v>
      </c>
      <c r="J50" s="74">
        <v>1</v>
      </c>
      <c r="K50" s="84">
        <f t="shared" si="29"/>
        <v>3925.5955200000003</v>
      </c>
      <c r="L50" s="3">
        <f t="shared" si="30"/>
        <v>2617.0636800000002</v>
      </c>
      <c r="M50" s="4">
        <f t="shared" si="31"/>
        <v>6542.6592000000001</v>
      </c>
      <c r="N50" s="14"/>
    </row>
    <row r="51" spans="1:14" ht="15.6">
      <c r="A51" s="13" t="str">
        <f>IF(G51&lt;&gt;"",1+MAX($A$5:A50),"")</f>
        <v/>
      </c>
      <c r="B51" s="193"/>
      <c r="C51" s="11"/>
      <c r="D51" s="138" t="s">
        <v>38</v>
      </c>
      <c r="E51" s="141"/>
      <c r="F51" s="141"/>
      <c r="G51" s="141"/>
      <c r="H51" s="141"/>
      <c r="I51" s="74"/>
      <c r="J51" s="75"/>
      <c r="K51" s="84"/>
      <c r="L51" s="3"/>
      <c r="M51" s="4"/>
      <c r="N51" s="14"/>
    </row>
    <row r="52" spans="1:14" ht="15.6">
      <c r="A52" s="13" t="str">
        <f>IF(G52&lt;&gt;"",1+MAX($A$5:A51),"")</f>
        <v/>
      </c>
      <c r="B52" s="193"/>
      <c r="C52" s="11"/>
      <c r="D52" s="139" t="s">
        <v>93</v>
      </c>
      <c r="E52" s="141"/>
      <c r="F52" s="141"/>
      <c r="G52" s="141"/>
      <c r="H52" s="141"/>
      <c r="I52" s="74"/>
      <c r="J52" s="75"/>
      <c r="K52" s="84"/>
      <c r="L52" s="3"/>
      <c r="M52" s="4"/>
      <c r="N52" s="14"/>
    </row>
    <row r="53" spans="1:14" ht="15.6">
      <c r="A53" s="13">
        <f>IF(G53&lt;&gt;"",1+MAX($A$5:A52),"")</f>
        <v>26</v>
      </c>
      <c r="B53" s="193"/>
      <c r="C53" s="11"/>
      <c r="D53" s="153" t="s">
        <v>48</v>
      </c>
      <c r="E53" s="154">
        <v>25.481481481481481</v>
      </c>
      <c r="F53" s="143">
        <v>0.1</v>
      </c>
      <c r="G53" s="144">
        <f t="shared" ref="G53:G55" si="32">E53*(1+F53)</f>
        <v>28.029629629629632</v>
      </c>
      <c r="H53" s="141" t="s">
        <v>85</v>
      </c>
      <c r="I53" s="74">
        <v>300</v>
      </c>
      <c r="J53" s="74">
        <v>250</v>
      </c>
      <c r="K53" s="84">
        <f t="shared" ref="K53:K55" si="33">I53*G53</f>
        <v>8408.8888888888887</v>
      </c>
      <c r="L53" s="3">
        <f t="shared" ref="L53:L55" si="34">J53*G53</f>
        <v>7007.4074074074078</v>
      </c>
      <c r="M53" s="4">
        <f t="shared" ref="M53:M55" si="35">K53+L53</f>
        <v>15416.296296296296</v>
      </c>
      <c r="N53" s="14"/>
    </row>
    <row r="54" spans="1:14" ht="15.6">
      <c r="A54" s="13">
        <f>IF(G54&lt;&gt;"",1+MAX($A$5:A53),"")</f>
        <v>27</v>
      </c>
      <c r="B54" s="193"/>
      <c r="C54" s="11"/>
      <c r="D54" s="153" t="s">
        <v>86</v>
      </c>
      <c r="E54" s="141">
        <v>1435.1679999999999</v>
      </c>
      <c r="F54" s="143">
        <v>0.1</v>
      </c>
      <c r="G54" s="144">
        <f t="shared" si="32"/>
        <v>1578.6848</v>
      </c>
      <c r="H54" s="141" t="s">
        <v>425</v>
      </c>
      <c r="I54" s="74">
        <v>1.5</v>
      </c>
      <c r="J54" s="74">
        <v>1</v>
      </c>
      <c r="K54" s="84">
        <f t="shared" si="33"/>
        <v>2368.0272</v>
      </c>
      <c r="L54" s="3">
        <f t="shared" si="34"/>
        <v>1578.6848</v>
      </c>
      <c r="M54" s="4">
        <f t="shared" si="35"/>
        <v>3946.712</v>
      </c>
      <c r="N54" s="14"/>
    </row>
    <row r="55" spans="1:14" ht="15.6">
      <c r="A55" s="13">
        <f>IF(G55&lt;&gt;"",1+MAX($A$5:A54),"")</f>
        <v>28</v>
      </c>
      <c r="B55" s="193"/>
      <c r="C55" s="11"/>
      <c r="D55" s="153" t="s">
        <v>92</v>
      </c>
      <c r="E55" s="154">
        <v>1382.76</v>
      </c>
      <c r="F55" s="143">
        <v>0.1</v>
      </c>
      <c r="G55" s="144">
        <f t="shared" si="32"/>
        <v>1521.0360000000001</v>
      </c>
      <c r="H55" s="141" t="s">
        <v>425</v>
      </c>
      <c r="I55" s="74">
        <v>1.5</v>
      </c>
      <c r="J55" s="74">
        <v>1</v>
      </c>
      <c r="K55" s="84">
        <f t="shared" si="33"/>
        <v>2281.5540000000001</v>
      </c>
      <c r="L55" s="3">
        <f t="shared" si="34"/>
        <v>1521.0360000000001</v>
      </c>
      <c r="M55" s="4">
        <f t="shared" si="35"/>
        <v>3802.59</v>
      </c>
      <c r="N55" s="14"/>
    </row>
    <row r="56" spans="1:14" ht="15.6">
      <c r="A56" s="13" t="str">
        <f>IF(G56&lt;&gt;"",1+MAX($A$5:A55),"")</f>
        <v/>
      </c>
      <c r="B56" s="193"/>
      <c r="C56" s="11"/>
      <c r="D56" s="138" t="s">
        <v>94</v>
      </c>
      <c r="E56" s="141"/>
      <c r="F56" s="141"/>
      <c r="G56" s="141"/>
      <c r="H56" s="141"/>
      <c r="I56" s="74"/>
      <c r="J56" s="75"/>
      <c r="K56" s="84"/>
      <c r="L56" s="3"/>
      <c r="M56" s="4"/>
      <c r="N56" s="14"/>
    </row>
    <row r="57" spans="1:14" ht="15.6">
      <c r="A57" s="13" t="str">
        <f>IF(G57&lt;&gt;"",1+MAX($A$5:A56),"")</f>
        <v/>
      </c>
      <c r="B57" s="193"/>
      <c r="C57" s="11"/>
      <c r="D57" s="139" t="s">
        <v>95</v>
      </c>
      <c r="E57" s="141"/>
      <c r="F57" s="141"/>
      <c r="G57" s="141"/>
      <c r="H57" s="141"/>
      <c r="I57" s="74"/>
      <c r="J57" s="75"/>
      <c r="K57" s="84"/>
      <c r="L57" s="3"/>
      <c r="M57" s="4"/>
      <c r="N57" s="14"/>
    </row>
    <row r="58" spans="1:14" ht="15.6">
      <c r="A58" s="13">
        <f>IF(G58&lt;&gt;"",1+MAX($A$5:A57),"")</f>
        <v>29</v>
      </c>
      <c r="B58" s="193"/>
      <c r="C58" s="11"/>
      <c r="D58" s="153" t="s">
        <v>48</v>
      </c>
      <c r="E58" s="154">
        <v>124.57037037037037</v>
      </c>
      <c r="F58" s="143">
        <v>0.1</v>
      </c>
      <c r="G58" s="144">
        <f t="shared" ref="G58:G59" si="36">E58*(1+F58)</f>
        <v>137.02740740740742</v>
      </c>
      <c r="H58" s="141" t="s">
        <v>85</v>
      </c>
      <c r="I58" s="74">
        <v>300</v>
      </c>
      <c r="J58" s="74">
        <v>250</v>
      </c>
      <c r="K58" s="84">
        <f t="shared" ref="K58:K59" si="37">I58*G58</f>
        <v>41108.222222222226</v>
      </c>
      <c r="L58" s="3">
        <f t="shared" ref="L58:L59" si="38">J58*G58</f>
        <v>34256.851851851854</v>
      </c>
      <c r="M58" s="4">
        <f t="shared" ref="M58:M59" si="39">K58+L58</f>
        <v>75365.074074074073</v>
      </c>
      <c r="N58" s="14"/>
    </row>
    <row r="59" spans="1:14" ht="15.6">
      <c r="A59" s="13">
        <f>IF(G59&lt;&gt;"",1+MAX($A$5:A58),"")</f>
        <v>30</v>
      </c>
      <c r="B59" s="193"/>
      <c r="C59" s="11"/>
      <c r="D59" s="153" t="s">
        <v>86</v>
      </c>
      <c r="E59" s="154">
        <v>11784.857</v>
      </c>
      <c r="F59" s="143">
        <v>0.1</v>
      </c>
      <c r="G59" s="144">
        <f t="shared" si="36"/>
        <v>12963.342700000001</v>
      </c>
      <c r="H59" s="141" t="s">
        <v>425</v>
      </c>
      <c r="I59" s="74">
        <v>1.5</v>
      </c>
      <c r="J59" s="74">
        <v>1</v>
      </c>
      <c r="K59" s="84">
        <f t="shared" si="37"/>
        <v>19445.014050000002</v>
      </c>
      <c r="L59" s="3">
        <f t="shared" si="38"/>
        <v>12963.342700000001</v>
      </c>
      <c r="M59" s="4">
        <f t="shared" si="39"/>
        <v>32408.356750000003</v>
      </c>
      <c r="N59" s="14"/>
    </row>
    <row r="60" spans="1:14" ht="15.6">
      <c r="A60" s="13" t="str">
        <f>IF(G60&lt;&gt;"",1+MAX($A$5:A59),"")</f>
        <v/>
      </c>
      <c r="B60" s="193"/>
      <c r="C60" s="11"/>
      <c r="D60" s="139" t="s">
        <v>96</v>
      </c>
      <c r="E60" s="141"/>
      <c r="F60" s="141"/>
      <c r="G60" s="141"/>
      <c r="H60" s="141"/>
      <c r="I60" s="74"/>
      <c r="J60" s="75"/>
      <c r="K60" s="84"/>
      <c r="L60" s="3"/>
      <c r="M60" s="4"/>
      <c r="N60" s="14"/>
    </row>
    <row r="61" spans="1:14" ht="15.6">
      <c r="A61" s="13">
        <f>IF(G61&lt;&gt;"",1+MAX($A$5:A60),"")</f>
        <v>31</v>
      </c>
      <c r="B61" s="193"/>
      <c r="C61" s="11"/>
      <c r="D61" s="153" t="s">
        <v>48</v>
      </c>
      <c r="E61" s="154">
        <v>24.21925925925926</v>
      </c>
      <c r="F61" s="143">
        <v>0.1</v>
      </c>
      <c r="G61" s="144">
        <f t="shared" ref="G61:G62" si="40">E61*(1+F61)</f>
        <v>26.64118518518519</v>
      </c>
      <c r="H61" s="141" t="s">
        <v>85</v>
      </c>
      <c r="I61" s="74">
        <v>300</v>
      </c>
      <c r="J61" s="74">
        <v>250</v>
      </c>
      <c r="K61" s="84">
        <f t="shared" ref="K61:K62" si="41">I61*G61</f>
        <v>7992.3555555555567</v>
      </c>
      <c r="L61" s="3">
        <f t="shared" ref="L61:L62" si="42">J61*G61</f>
        <v>6660.2962962962974</v>
      </c>
      <c r="M61" s="4">
        <f t="shared" ref="M61:M62" si="43">K61+L61</f>
        <v>14652.651851851853</v>
      </c>
      <c r="N61" s="14"/>
    </row>
    <row r="62" spans="1:14" ht="15.6">
      <c r="A62" s="13">
        <f>IF(G62&lt;&gt;"",1+MAX($A$5:A61),"")</f>
        <v>32</v>
      </c>
      <c r="B62" s="193"/>
      <c r="C62" s="11"/>
      <c r="D62" s="153" t="s">
        <v>86</v>
      </c>
      <c r="E62" s="154">
        <v>2171.5259999999998</v>
      </c>
      <c r="F62" s="143">
        <v>0.1</v>
      </c>
      <c r="G62" s="144">
        <f t="shared" si="40"/>
        <v>2388.6786000000002</v>
      </c>
      <c r="H62" s="141" t="s">
        <v>425</v>
      </c>
      <c r="I62" s="74">
        <v>1.5</v>
      </c>
      <c r="J62" s="74">
        <v>1</v>
      </c>
      <c r="K62" s="84">
        <f t="shared" si="41"/>
        <v>3583.0179000000003</v>
      </c>
      <c r="L62" s="3">
        <f t="shared" si="42"/>
        <v>2388.6786000000002</v>
      </c>
      <c r="M62" s="4">
        <f t="shared" si="43"/>
        <v>5971.6965</v>
      </c>
      <c r="N62" s="14"/>
    </row>
    <row r="63" spans="1:14" ht="15.6">
      <c r="A63" s="13" t="str">
        <f>IF(G63&lt;&gt;"",1+MAX($A$5:A62),"")</f>
        <v/>
      </c>
      <c r="B63" s="193"/>
      <c r="C63" s="11"/>
      <c r="D63" s="139" t="s">
        <v>97</v>
      </c>
      <c r="E63" s="141"/>
      <c r="F63" s="141"/>
      <c r="G63" s="141"/>
      <c r="H63" s="141"/>
      <c r="I63" s="74"/>
      <c r="J63" s="75"/>
      <c r="K63" s="84"/>
      <c r="L63" s="3"/>
      <c r="M63" s="4"/>
      <c r="N63" s="14"/>
    </row>
    <row r="64" spans="1:14" ht="15.6">
      <c r="A64" s="13">
        <f>IF(G64&lt;&gt;"",1+MAX($A$5:A63),"")</f>
        <v>33</v>
      </c>
      <c r="B64" s="193"/>
      <c r="C64" s="11"/>
      <c r="D64" s="153" t="s">
        <v>48</v>
      </c>
      <c r="E64" s="154">
        <v>24.12</v>
      </c>
      <c r="F64" s="143">
        <v>0.1</v>
      </c>
      <c r="G64" s="144">
        <f t="shared" ref="G64:G65" si="44">E64*(1+F64)</f>
        <v>26.532000000000004</v>
      </c>
      <c r="H64" s="141" t="s">
        <v>85</v>
      </c>
      <c r="I64" s="74">
        <v>300</v>
      </c>
      <c r="J64" s="74">
        <v>250</v>
      </c>
      <c r="K64" s="84">
        <f t="shared" ref="K64:K65" si="45">I64*G64</f>
        <v>7959.6000000000013</v>
      </c>
      <c r="L64" s="3">
        <f t="shared" ref="L64:L65" si="46">J64*G64</f>
        <v>6633.0000000000009</v>
      </c>
      <c r="M64" s="4">
        <f t="shared" ref="M64:M65" si="47">K64+L64</f>
        <v>14592.600000000002</v>
      </c>
      <c r="N64" s="14"/>
    </row>
    <row r="65" spans="1:14" ht="15.6">
      <c r="A65" s="13">
        <f>IF(G65&lt;&gt;"",1+MAX($A$5:A64),"")</f>
        <v>34</v>
      </c>
      <c r="B65" s="193"/>
      <c r="C65" s="11"/>
      <c r="D65" s="153" t="s">
        <v>86</v>
      </c>
      <c r="E65" s="154">
        <v>2149.6229999999996</v>
      </c>
      <c r="F65" s="143">
        <v>0.1</v>
      </c>
      <c r="G65" s="144">
        <f t="shared" si="44"/>
        <v>2364.5852999999997</v>
      </c>
      <c r="H65" s="141" t="s">
        <v>425</v>
      </c>
      <c r="I65" s="74">
        <v>1.5</v>
      </c>
      <c r="J65" s="74">
        <v>1</v>
      </c>
      <c r="K65" s="84">
        <f t="shared" si="45"/>
        <v>3546.8779499999996</v>
      </c>
      <c r="L65" s="3">
        <f t="shared" si="46"/>
        <v>2364.5852999999997</v>
      </c>
      <c r="M65" s="4">
        <f t="shared" si="47"/>
        <v>5911.4632499999989</v>
      </c>
      <c r="N65" s="14"/>
    </row>
    <row r="66" spans="1:14" ht="15.6">
      <c r="A66" s="13" t="str">
        <f>IF(G66&lt;&gt;"",1+MAX($A$5:A65),"")</f>
        <v/>
      </c>
      <c r="B66" s="193"/>
      <c r="C66" s="11"/>
      <c r="D66" s="138" t="s">
        <v>98</v>
      </c>
      <c r="E66" s="154"/>
      <c r="F66" s="154"/>
      <c r="G66" s="154"/>
      <c r="H66" s="141"/>
      <c r="I66" s="74"/>
      <c r="J66" s="75"/>
      <c r="K66" s="84"/>
      <c r="L66" s="3"/>
      <c r="M66" s="4"/>
      <c r="N66" s="14"/>
    </row>
    <row r="67" spans="1:14" ht="15.6">
      <c r="A67" s="13" t="str">
        <f>IF(G67&lt;&gt;"",1+MAX($A$5:A66),"")</f>
        <v/>
      </c>
      <c r="B67" s="193"/>
      <c r="C67" s="11"/>
      <c r="D67" s="139" t="s">
        <v>99</v>
      </c>
      <c r="E67" s="146"/>
      <c r="F67" s="146"/>
      <c r="G67" s="146"/>
      <c r="H67" s="141"/>
      <c r="I67" s="74"/>
      <c r="J67" s="75"/>
      <c r="K67" s="84"/>
      <c r="L67" s="3"/>
      <c r="M67" s="4"/>
      <c r="N67" s="14"/>
    </row>
    <row r="68" spans="1:14" ht="15.6">
      <c r="A68" s="13">
        <f>IF(G68&lt;&gt;"",1+MAX($A$5:A67),"")</f>
        <v>35</v>
      </c>
      <c r="B68" s="193"/>
      <c r="C68" s="11"/>
      <c r="D68" s="153" t="s">
        <v>48</v>
      </c>
      <c r="E68" s="154">
        <v>90.746666666666655</v>
      </c>
      <c r="F68" s="143">
        <v>0.1</v>
      </c>
      <c r="G68" s="144">
        <f t="shared" ref="G68:G71" si="48">E68*(1+F68)</f>
        <v>99.821333333333328</v>
      </c>
      <c r="H68" s="141" t="s">
        <v>85</v>
      </c>
      <c r="I68" s="74">
        <v>250</v>
      </c>
      <c r="J68" s="74">
        <v>200</v>
      </c>
      <c r="K68" s="84">
        <f t="shared" ref="K68:K71" si="49">I68*G68</f>
        <v>24955.333333333332</v>
      </c>
      <c r="L68" s="3">
        <f t="shared" ref="L68:L71" si="50">J68*G68</f>
        <v>19964.266666666666</v>
      </c>
      <c r="M68" s="4">
        <f t="shared" ref="M68:M71" si="51">K68+L68</f>
        <v>44919.6</v>
      </c>
      <c r="N68" s="14"/>
    </row>
    <row r="69" spans="1:14" ht="15.6">
      <c r="A69" s="13">
        <f>IF(G69&lt;&gt;"",1+MAX($A$5:A68),"")</f>
        <v>36</v>
      </c>
      <c r="B69" s="193"/>
      <c r="C69" s="11"/>
      <c r="D69" s="153" t="s">
        <v>86</v>
      </c>
      <c r="E69" s="141">
        <v>12468.021999999999</v>
      </c>
      <c r="F69" s="143">
        <v>0.1</v>
      </c>
      <c r="G69" s="144">
        <f t="shared" si="48"/>
        <v>13714.824200000001</v>
      </c>
      <c r="H69" s="141" t="s">
        <v>425</v>
      </c>
      <c r="I69" s="74">
        <v>1.5</v>
      </c>
      <c r="J69" s="74">
        <v>1</v>
      </c>
      <c r="K69" s="84">
        <f t="shared" si="49"/>
        <v>20572.2363</v>
      </c>
      <c r="L69" s="3">
        <f t="shared" si="50"/>
        <v>13714.824200000001</v>
      </c>
      <c r="M69" s="4">
        <f t="shared" si="51"/>
        <v>34287.0605</v>
      </c>
      <c r="N69" s="14"/>
    </row>
    <row r="70" spans="1:14" ht="15.6">
      <c r="A70" s="13">
        <f>IF(G70&lt;&gt;"",1+MAX($A$5:A69),"")</f>
        <v>37</v>
      </c>
      <c r="B70" s="193"/>
      <c r="C70" s="11"/>
      <c r="D70" s="153" t="s">
        <v>100</v>
      </c>
      <c r="E70" s="146">
        <v>5976</v>
      </c>
      <c r="F70" s="143">
        <v>0.1</v>
      </c>
      <c r="G70" s="144">
        <f t="shared" si="48"/>
        <v>6573.6</v>
      </c>
      <c r="H70" s="141" t="s">
        <v>71</v>
      </c>
      <c r="I70" s="74">
        <v>0.5</v>
      </c>
      <c r="J70" s="74">
        <v>0.25</v>
      </c>
      <c r="K70" s="84">
        <f t="shared" si="49"/>
        <v>3286.8</v>
      </c>
      <c r="L70" s="3">
        <f t="shared" si="50"/>
        <v>1643.4</v>
      </c>
      <c r="M70" s="4">
        <f t="shared" si="51"/>
        <v>4930.2000000000007</v>
      </c>
      <c r="N70" s="14"/>
    </row>
    <row r="71" spans="1:14" ht="15.6">
      <c r="A71" s="13">
        <f>IF(G71&lt;&gt;"",1+MAX($A$5:A70),"")</f>
        <v>38</v>
      </c>
      <c r="B71" s="193"/>
      <c r="C71" s="11"/>
      <c r="D71" s="153" t="s">
        <v>101</v>
      </c>
      <c r="E71" s="154">
        <v>75.253333333333345</v>
      </c>
      <c r="F71" s="143">
        <v>0.1</v>
      </c>
      <c r="G71" s="144">
        <f t="shared" si="48"/>
        <v>82.77866666666668</v>
      </c>
      <c r="H71" s="141" t="s">
        <v>85</v>
      </c>
      <c r="I71" s="74">
        <v>50</v>
      </c>
      <c r="J71" s="74">
        <v>30</v>
      </c>
      <c r="K71" s="84">
        <f t="shared" si="49"/>
        <v>4138.9333333333343</v>
      </c>
      <c r="L71" s="3">
        <f t="shared" si="50"/>
        <v>2483.3600000000006</v>
      </c>
      <c r="M71" s="4">
        <f t="shared" si="51"/>
        <v>6622.2933333333349</v>
      </c>
      <c r="N71" s="14"/>
    </row>
    <row r="72" spans="1:14" ht="15.6">
      <c r="A72" s="13" t="str">
        <f>IF(G72&lt;&gt;"",1+MAX($A$5:A71),"")</f>
        <v/>
      </c>
      <c r="B72" s="193"/>
      <c r="C72" s="11"/>
      <c r="D72" s="139" t="s">
        <v>102</v>
      </c>
      <c r="E72" s="141"/>
      <c r="F72" s="141"/>
      <c r="G72" s="141"/>
      <c r="H72" s="141"/>
      <c r="I72" s="74"/>
      <c r="J72" s="75"/>
      <c r="K72" s="84"/>
      <c r="L72" s="3"/>
      <c r="M72" s="4"/>
      <c r="N72" s="14"/>
    </row>
    <row r="73" spans="1:14" ht="15.6">
      <c r="A73" s="13">
        <f>IF(G73&lt;&gt;"",1+MAX($A$5:A72),"")</f>
        <v>39</v>
      </c>
      <c r="B73" s="193"/>
      <c r="C73" s="11"/>
      <c r="D73" s="153" t="s">
        <v>48</v>
      </c>
      <c r="E73" s="154">
        <v>320.01851851851853</v>
      </c>
      <c r="F73" s="143">
        <v>0.1</v>
      </c>
      <c r="G73" s="144">
        <f t="shared" ref="G73:G76" si="52">E73*(1+F73)</f>
        <v>352.02037037037042</v>
      </c>
      <c r="H73" s="141" t="s">
        <v>85</v>
      </c>
      <c r="I73" s="74">
        <v>250</v>
      </c>
      <c r="J73" s="74">
        <v>200</v>
      </c>
      <c r="K73" s="84">
        <f t="shared" ref="K73:K76" si="53">I73*G73</f>
        <v>88005.092592592599</v>
      </c>
      <c r="L73" s="3">
        <f t="shared" ref="L73:L76" si="54">J73*G73</f>
        <v>70404.074074074088</v>
      </c>
      <c r="M73" s="4">
        <f t="shared" ref="M73:M76" si="55">K73+L73</f>
        <v>158409.16666666669</v>
      </c>
      <c r="N73" s="14"/>
    </row>
    <row r="74" spans="1:14" ht="15.6">
      <c r="A74" s="13">
        <f>IF(G74&lt;&gt;"",1+MAX($A$5:A73),"")</f>
        <v>40</v>
      </c>
      <c r="B74" s="193"/>
      <c r="C74" s="11"/>
      <c r="D74" s="153" t="s">
        <v>86</v>
      </c>
      <c r="E74" s="141">
        <v>36050.252</v>
      </c>
      <c r="F74" s="143">
        <v>0.1</v>
      </c>
      <c r="G74" s="144">
        <f t="shared" si="52"/>
        <v>39655.277200000004</v>
      </c>
      <c r="H74" s="141" t="s">
        <v>425</v>
      </c>
      <c r="I74" s="74">
        <v>1.5</v>
      </c>
      <c r="J74" s="74">
        <v>1</v>
      </c>
      <c r="K74" s="84">
        <f t="shared" si="53"/>
        <v>59482.915800000002</v>
      </c>
      <c r="L74" s="3">
        <f t="shared" si="54"/>
        <v>39655.277200000004</v>
      </c>
      <c r="M74" s="4">
        <f t="shared" si="55"/>
        <v>99138.192999999999</v>
      </c>
      <c r="N74" s="14"/>
    </row>
    <row r="75" spans="1:14" ht="15.6">
      <c r="A75" s="13">
        <f>IF(G75&lt;&gt;"",1+MAX($A$5:A74),"")</f>
        <v>41</v>
      </c>
      <c r="B75" s="193"/>
      <c r="C75" s="11"/>
      <c r="D75" s="153" t="s">
        <v>100</v>
      </c>
      <c r="E75" s="146">
        <v>17281</v>
      </c>
      <c r="F75" s="143">
        <v>0.1</v>
      </c>
      <c r="G75" s="144">
        <f t="shared" si="52"/>
        <v>19009.100000000002</v>
      </c>
      <c r="H75" s="141" t="s">
        <v>71</v>
      </c>
      <c r="I75" s="74">
        <v>0.5</v>
      </c>
      <c r="J75" s="74">
        <v>0.25</v>
      </c>
      <c r="K75" s="84">
        <f t="shared" si="53"/>
        <v>9504.5500000000011</v>
      </c>
      <c r="L75" s="3">
        <f t="shared" si="54"/>
        <v>4752.2750000000005</v>
      </c>
      <c r="M75" s="4">
        <f t="shared" si="55"/>
        <v>14256.825000000001</v>
      </c>
      <c r="N75" s="14"/>
    </row>
    <row r="76" spans="1:14" ht="15.6">
      <c r="A76" s="13">
        <f>IF(G76&lt;&gt;"",1+MAX($A$5:A75),"")</f>
        <v>42</v>
      </c>
      <c r="B76" s="193"/>
      <c r="C76" s="11"/>
      <c r="D76" s="153" t="s">
        <v>101</v>
      </c>
      <c r="E76" s="154">
        <v>217.61259259259262</v>
      </c>
      <c r="F76" s="143">
        <v>0.1</v>
      </c>
      <c r="G76" s="144">
        <f t="shared" si="52"/>
        <v>239.3738518518519</v>
      </c>
      <c r="H76" s="141" t="s">
        <v>85</v>
      </c>
      <c r="I76" s="74">
        <v>50</v>
      </c>
      <c r="J76" s="74">
        <v>30</v>
      </c>
      <c r="K76" s="84">
        <f t="shared" si="53"/>
        <v>11968.692592592595</v>
      </c>
      <c r="L76" s="3">
        <f t="shared" si="54"/>
        <v>7181.2155555555564</v>
      </c>
      <c r="M76" s="4">
        <f t="shared" si="55"/>
        <v>19149.908148148152</v>
      </c>
      <c r="N76" s="14"/>
    </row>
    <row r="77" spans="1:14" ht="15.6">
      <c r="A77" s="13" t="str">
        <f>IF(G77&lt;&gt;"",1+MAX($A$5:A76),"")</f>
        <v/>
      </c>
      <c r="B77" s="193"/>
      <c r="C77" s="11"/>
      <c r="D77" s="139" t="s">
        <v>103</v>
      </c>
      <c r="E77" s="141"/>
      <c r="F77" s="141"/>
      <c r="G77" s="141"/>
      <c r="H77" s="141"/>
      <c r="I77" s="74"/>
      <c r="J77" s="75"/>
      <c r="K77" s="84"/>
      <c r="L77" s="3"/>
      <c r="M77" s="4"/>
      <c r="N77" s="14"/>
    </row>
    <row r="78" spans="1:14" ht="15.6">
      <c r="A78" s="13">
        <f>IF(G78&lt;&gt;"",1+MAX($A$5:A77),"")</f>
        <v>43</v>
      </c>
      <c r="B78" s="193"/>
      <c r="C78" s="11"/>
      <c r="D78" s="153" t="s">
        <v>48</v>
      </c>
      <c r="E78" s="154">
        <v>27.537037037037038</v>
      </c>
      <c r="F78" s="143">
        <v>0.1</v>
      </c>
      <c r="G78" s="144">
        <f t="shared" ref="G78:G80" si="56">E78*(1+F78)</f>
        <v>30.290740740740745</v>
      </c>
      <c r="H78" s="141" t="s">
        <v>85</v>
      </c>
      <c r="I78" s="74">
        <v>250</v>
      </c>
      <c r="J78" s="74">
        <v>200</v>
      </c>
      <c r="K78" s="84">
        <f t="shared" ref="K78:K80" si="57">I78*G78</f>
        <v>7572.6851851851861</v>
      </c>
      <c r="L78" s="3">
        <f t="shared" ref="L78:L80" si="58">J78*G78</f>
        <v>6058.1481481481487</v>
      </c>
      <c r="M78" s="4">
        <f t="shared" ref="M78:M80" si="59">K78+L78</f>
        <v>13630.833333333336</v>
      </c>
      <c r="N78" s="14"/>
    </row>
    <row r="79" spans="1:14" ht="15.6">
      <c r="A79" s="13">
        <f>IF(G79&lt;&gt;"",1+MAX($A$5:A78),"")</f>
        <v>44</v>
      </c>
      <c r="B79" s="193"/>
      <c r="C79" s="11"/>
      <c r="D79" s="153" t="s">
        <v>86</v>
      </c>
      <c r="E79" s="154">
        <v>3103.9679999999998</v>
      </c>
      <c r="F79" s="143">
        <v>0.1</v>
      </c>
      <c r="G79" s="144">
        <f t="shared" si="56"/>
        <v>3414.3648000000003</v>
      </c>
      <c r="H79" s="141" t="s">
        <v>425</v>
      </c>
      <c r="I79" s="74">
        <v>1.5</v>
      </c>
      <c r="J79" s="74">
        <v>1</v>
      </c>
      <c r="K79" s="84">
        <f t="shared" si="57"/>
        <v>5121.5472000000009</v>
      </c>
      <c r="L79" s="3">
        <f t="shared" si="58"/>
        <v>3414.3648000000003</v>
      </c>
      <c r="M79" s="4">
        <f t="shared" si="59"/>
        <v>8535.9120000000003</v>
      </c>
      <c r="N79" s="14"/>
    </row>
    <row r="80" spans="1:14" ht="15.6">
      <c r="A80" s="13">
        <f>IF(G80&lt;&gt;"",1+MAX($A$5:A79),"")</f>
        <v>45</v>
      </c>
      <c r="B80" s="193"/>
      <c r="C80" s="11"/>
      <c r="D80" s="153" t="s">
        <v>100</v>
      </c>
      <c r="E80" s="146">
        <v>1487</v>
      </c>
      <c r="F80" s="143">
        <v>0.1</v>
      </c>
      <c r="G80" s="144">
        <f t="shared" si="56"/>
        <v>1635.7</v>
      </c>
      <c r="H80" s="141" t="s">
        <v>71</v>
      </c>
      <c r="I80" s="74">
        <v>0.5</v>
      </c>
      <c r="J80" s="74">
        <v>0.25</v>
      </c>
      <c r="K80" s="84">
        <f t="shared" si="57"/>
        <v>817.85</v>
      </c>
      <c r="L80" s="3">
        <f t="shared" si="58"/>
        <v>408.92500000000001</v>
      </c>
      <c r="M80" s="4">
        <f t="shared" si="59"/>
        <v>1226.7750000000001</v>
      </c>
      <c r="N80" s="14"/>
    </row>
    <row r="81" spans="1:14" ht="15.6">
      <c r="A81" s="13">
        <f>IF(G81&lt;&gt;"",1+MAX($A$5:A80),"")</f>
        <v>46</v>
      </c>
      <c r="B81" s="193"/>
      <c r="C81" s="11"/>
      <c r="D81" s="153" t="s">
        <v>104</v>
      </c>
      <c r="E81" s="154">
        <v>336.22222222222217</v>
      </c>
      <c r="F81" s="143">
        <v>0.1</v>
      </c>
      <c r="G81" s="144">
        <f t="shared" ref="G81:G82" si="60">E81*(1+F81)</f>
        <v>369.84444444444443</v>
      </c>
      <c r="H81" s="141" t="s">
        <v>85</v>
      </c>
      <c r="I81" s="74">
        <v>50</v>
      </c>
      <c r="J81" s="74">
        <v>40</v>
      </c>
      <c r="K81" s="84">
        <f t="shared" ref="K81:K82" si="61">I81*G81</f>
        <v>18492.222222222223</v>
      </c>
      <c r="L81" s="3">
        <f t="shared" ref="L81:L82" si="62">J81*G81</f>
        <v>14793.777777777777</v>
      </c>
      <c r="M81" s="4">
        <f t="shared" ref="M81:M82" si="63">K81+L81</f>
        <v>33286</v>
      </c>
      <c r="N81" s="14"/>
    </row>
    <row r="82" spans="1:14" ht="15.6">
      <c r="A82" s="13">
        <f>IF(G82&lt;&gt;"",1+MAX($A$5:A81),"")</f>
        <v>47</v>
      </c>
      <c r="B82" s="193"/>
      <c r="C82" s="11"/>
      <c r="D82" s="153" t="s">
        <v>105</v>
      </c>
      <c r="E82" s="146">
        <v>20878.284</v>
      </c>
      <c r="F82" s="143">
        <v>0.1</v>
      </c>
      <c r="G82" s="144">
        <f t="shared" si="60"/>
        <v>22966.112400000002</v>
      </c>
      <c r="H82" s="141" t="s">
        <v>71</v>
      </c>
      <c r="I82" s="74">
        <v>4</v>
      </c>
      <c r="J82" s="74">
        <v>3</v>
      </c>
      <c r="K82" s="84">
        <f t="shared" si="61"/>
        <v>91864.449600000007</v>
      </c>
      <c r="L82" s="3">
        <f t="shared" si="62"/>
        <v>68898.337200000009</v>
      </c>
      <c r="M82" s="4">
        <f t="shared" si="63"/>
        <v>160762.7868</v>
      </c>
      <c r="N82" s="14"/>
    </row>
    <row r="83" spans="1:14" ht="15.6">
      <c r="A83" s="13" t="str">
        <f>IF(G83&lt;&gt;"",1+MAX($A$5:A82),"")</f>
        <v/>
      </c>
      <c r="B83" s="193"/>
      <c r="C83" s="11"/>
      <c r="D83" s="89" t="s">
        <v>106</v>
      </c>
      <c r="E83" s="141"/>
      <c r="F83" s="141"/>
      <c r="G83" s="141"/>
      <c r="H83" s="141"/>
      <c r="I83" s="74"/>
      <c r="J83" s="75"/>
      <c r="K83" s="84"/>
      <c r="L83" s="3"/>
      <c r="M83" s="4"/>
      <c r="N83" s="14"/>
    </row>
    <row r="84" spans="1:14" ht="15.6">
      <c r="A84" s="13" t="str">
        <f>IF(G84&lt;&gt;"",1+MAX($A$5:A83),"")</f>
        <v/>
      </c>
      <c r="B84" s="193"/>
      <c r="C84" s="11"/>
      <c r="D84" s="138" t="s">
        <v>89</v>
      </c>
      <c r="E84" s="141"/>
      <c r="F84" s="141"/>
      <c r="G84" s="141"/>
      <c r="H84" s="141"/>
      <c r="I84" s="74"/>
      <c r="J84" s="75"/>
      <c r="K84" s="84"/>
      <c r="L84" s="3"/>
      <c r="M84" s="4"/>
      <c r="N84" s="14"/>
    </row>
    <row r="85" spans="1:14" ht="15.6">
      <c r="A85" s="13" t="str">
        <f>IF(G85&lt;&gt;"",1+MAX($A$5:A84),"")</f>
        <v/>
      </c>
      <c r="B85" s="193"/>
      <c r="C85" s="11"/>
      <c r="D85" s="139" t="s">
        <v>107</v>
      </c>
      <c r="E85" s="141"/>
      <c r="F85" s="141"/>
      <c r="G85" s="141"/>
      <c r="H85" s="141"/>
      <c r="I85" s="74"/>
      <c r="J85" s="75"/>
      <c r="K85" s="84"/>
      <c r="L85" s="3"/>
      <c r="M85" s="4"/>
      <c r="N85" s="14"/>
    </row>
    <row r="86" spans="1:14" ht="15.6">
      <c r="A86" s="13">
        <f>IF(G86&lt;&gt;"",1+MAX($A$5:A85),"")</f>
        <v>48</v>
      </c>
      <c r="B86" s="193"/>
      <c r="C86" s="11"/>
      <c r="D86" s="153" t="s">
        <v>48</v>
      </c>
      <c r="E86" s="154">
        <v>46.222222222222221</v>
      </c>
      <c r="F86" s="143">
        <v>0.1</v>
      </c>
      <c r="G86" s="144">
        <f t="shared" ref="G86:G88" si="64">E86*(1+F86)</f>
        <v>50.844444444444449</v>
      </c>
      <c r="H86" s="141" t="s">
        <v>85</v>
      </c>
      <c r="I86" s="74">
        <v>300</v>
      </c>
      <c r="J86" s="74">
        <v>250</v>
      </c>
      <c r="K86" s="84">
        <f t="shared" ref="K86:K88" si="65">I86*G86</f>
        <v>15253.333333333334</v>
      </c>
      <c r="L86" s="3">
        <f t="shared" ref="L86:L88" si="66">J86*G86</f>
        <v>12711.111111111111</v>
      </c>
      <c r="M86" s="4">
        <f t="shared" ref="M86:M88" si="67">K86+L86</f>
        <v>27964.444444444445</v>
      </c>
      <c r="N86" s="14"/>
    </row>
    <row r="87" spans="1:14" ht="15.6">
      <c r="A87" s="13">
        <f>IF(G87&lt;&gt;"",1+MAX($A$5:A86),"")</f>
        <v>49</v>
      </c>
      <c r="B87" s="193"/>
      <c r="C87" s="11"/>
      <c r="D87" s="153" t="s">
        <v>86</v>
      </c>
      <c r="E87" s="141">
        <v>1301.664</v>
      </c>
      <c r="F87" s="143">
        <v>0.1</v>
      </c>
      <c r="G87" s="144">
        <f t="shared" si="64"/>
        <v>1431.8304000000001</v>
      </c>
      <c r="H87" s="141" t="s">
        <v>425</v>
      </c>
      <c r="I87" s="74">
        <v>1.5</v>
      </c>
      <c r="J87" s="74">
        <v>1</v>
      </c>
      <c r="K87" s="84">
        <f t="shared" si="65"/>
        <v>2147.7456000000002</v>
      </c>
      <c r="L87" s="3">
        <f t="shared" si="66"/>
        <v>1431.8304000000001</v>
      </c>
      <c r="M87" s="4">
        <f t="shared" si="67"/>
        <v>3579.576</v>
      </c>
      <c r="N87" s="14"/>
    </row>
    <row r="88" spans="1:14" ht="15.6">
      <c r="A88" s="13">
        <f>IF(G88&lt;&gt;"",1+MAX($A$5:A87),"")</f>
        <v>50</v>
      </c>
      <c r="B88" s="193"/>
      <c r="C88" s="11"/>
      <c r="D88" s="153" t="s">
        <v>92</v>
      </c>
      <c r="E88" s="154">
        <v>1875.7440000000001</v>
      </c>
      <c r="F88" s="143">
        <v>0.1</v>
      </c>
      <c r="G88" s="144">
        <f t="shared" si="64"/>
        <v>2063.3184000000001</v>
      </c>
      <c r="H88" s="141" t="s">
        <v>425</v>
      </c>
      <c r="I88" s="74">
        <v>1.5</v>
      </c>
      <c r="J88" s="74">
        <v>1</v>
      </c>
      <c r="K88" s="84">
        <f t="shared" si="65"/>
        <v>3094.9776000000002</v>
      </c>
      <c r="L88" s="3">
        <f t="shared" si="66"/>
        <v>2063.3184000000001</v>
      </c>
      <c r="M88" s="4">
        <f t="shared" si="67"/>
        <v>5158.2960000000003</v>
      </c>
      <c r="N88" s="14"/>
    </row>
    <row r="89" spans="1:14" ht="15.6">
      <c r="A89" s="13" t="str">
        <f>IF(G89&lt;&gt;"",1+MAX($A$5:A88),"")</f>
        <v/>
      </c>
      <c r="B89" s="193"/>
      <c r="C89" s="11"/>
      <c r="D89" s="138" t="s">
        <v>38</v>
      </c>
      <c r="E89" s="141"/>
      <c r="F89" s="141"/>
      <c r="G89" s="141"/>
      <c r="H89" s="141"/>
      <c r="I89" s="74"/>
      <c r="J89" s="75"/>
      <c r="K89" s="84"/>
      <c r="L89" s="3"/>
      <c r="M89" s="4"/>
      <c r="N89" s="14"/>
    </row>
    <row r="90" spans="1:14" ht="15.6">
      <c r="A90" s="13" t="str">
        <f>IF(G90&lt;&gt;"",1+MAX($A$5:A89),"")</f>
        <v/>
      </c>
      <c r="B90" s="193"/>
      <c r="C90" s="11"/>
      <c r="D90" s="139" t="s">
        <v>108</v>
      </c>
      <c r="E90" s="141"/>
      <c r="F90" s="141"/>
      <c r="G90" s="141"/>
      <c r="H90" s="141"/>
      <c r="I90" s="74"/>
      <c r="J90" s="75"/>
      <c r="K90" s="84"/>
      <c r="L90" s="3"/>
      <c r="M90" s="4"/>
      <c r="N90" s="14"/>
    </row>
    <row r="91" spans="1:14" ht="15.6">
      <c r="A91" s="13">
        <f>IF(G91&lt;&gt;"",1+MAX($A$5:A90),"")</f>
        <v>51</v>
      </c>
      <c r="B91" s="193"/>
      <c r="C91" s="11"/>
      <c r="D91" s="153" t="s">
        <v>48</v>
      </c>
      <c r="E91" s="154">
        <v>21.481481481481481</v>
      </c>
      <c r="F91" s="143">
        <v>0.1</v>
      </c>
      <c r="G91" s="144">
        <f t="shared" ref="G91:G93" si="68">E91*(1+F91)</f>
        <v>23.62962962962963</v>
      </c>
      <c r="H91" s="141" t="s">
        <v>85</v>
      </c>
      <c r="I91" s="74">
        <v>300</v>
      </c>
      <c r="J91" s="74">
        <v>250</v>
      </c>
      <c r="K91" s="84">
        <f t="shared" ref="K91:K93" si="69">I91*G91</f>
        <v>7088.8888888888887</v>
      </c>
      <c r="L91" s="3">
        <f t="shared" ref="L91:L93" si="70">J91*G91</f>
        <v>5907.4074074074078</v>
      </c>
      <c r="M91" s="4">
        <f t="shared" ref="M91:M93" si="71">K91+L91</f>
        <v>12996.296296296296</v>
      </c>
      <c r="N91" s="14"/>
    </row>
    <row r="92" spans="1:14" ht="15.6">
      <c r="A92" s="13">
        <f>IF(G92&lt;&gt;"",1+MAX($A$5:A91),"")</f>
        <v>52</v>
      </c>
      <c r="B92" s="193"/>
      <c r="C92" s="11"/>
      <c r="D92" s="153" t="s">
        <v>86</v>
      </c>
      <c r="E92" s="141">
        <v>1209.8799999999999</v>
      </c>
      <c r="F92" s="143">
        <v>0.1</v>
      </c>
      <c r="G92" s="144">
        <f t="shared" si="68"/>
        <v>1330.8679999999999</v>
      </c>
      <c r="H92" s="141" t="s">
        <v>425</v>
      </c>
      <c r="I92" s="74">
        <v>1.5</v>
      </c>
      <c r="J92" s="74">
        <v>1</v>
      </c>
      <c r="K92" s="84">
        <f t="shared" si="69"/>
        <v>1996.3019999999999</v>
      </c>
      <c r="L92" s="3">
        <f t="shared" si="70"/>
        <v>1330.8679999999999</v>
      </c>
      <c r="M92" s="4">
        <f t="shared" si="71"/>
        <v>3327.17</v>
      </c>
      <c r="N92" s="14"/>
    </row>
    <row r="93" spans="1:14" ht="15.6">
      <c r="A93" s="13">
        <f>IF(G93&lt;&gt;"",1+MAX($A$5:A92),"")</f>
        <v>53</v>
      </c>
      <c r="B93" s="193"/>
      <c r="C93" s="11"/>
      <c r="D93" s="153" t="s">
        <v>92</v>
      </c>
      <c r="E93" s="154">
        <v>1166.328</v>
      </c>
      <c r="F93" s="143">
        <v>0.1</v>
      </c>
      <c r="G93" s="144">
        <f t="shared" si="68"/>
        <v>1282.9608000000001</v>
      </c>
      <c r="H93" s="141" t="s">
        <v>425</v>
      </c>
      <c r="I93" s="74">
        <v>1.5</v>
      </c>
      <c r="J93" s="74">
        <v>1</v>
      </c>
      <c r="K93" s="84">
        <f t="shared" si="69"/>
        <v>1924.4412000000002</v>
      </c>
      <c r="L93" s="3">
        <f t="shared" si="70"/>
        <v>1282.9608000000001</v>
      </c>
      <c r="M93" s="4">
        <f t="shared" si="71"/>
        <v>3207.402</v>
      </c>
      <c r="N93" s="14"/>
    </row>
    <row r="94" spans="1:14" ht="15.6">
      <c r="A94" s="13" t="str">
        <f>IF(G94&lt;&gt;"",1+MAX($A$5:A93),"")</f>
        <v/>
      </c>
      <c r="B94" s="193"/>
      <c r="C94" s="11"/>
      <c r="D94" s="138" t="s">
        <v>94</v>
      </c>
      <c r="E94" s="141"/>
      <c r="F94" s="141"/>
      <c r="G94" s="141"/>
      <c r="H94" s="141"/>
      <c r="I94" s="74"/>
      <c r="J94" s="75"/>
      <c r="K94" s="84"/>
      <c r="L94" s="3"/>
      <c r="M94" s="4"/>
      <c r="N94" s="14"/>
    </row>
    <row r="95" spans="1:14" ht="15.6">
      <c r="A95" s="13" t="str">
        <f>IF(G95&lt;&gt;"",1+MAX($A$5:A94),"")</f>
        <v/>
      </c>
      <c r="B95" s="193"/>
      <c r="C95" s="11"/>
      <c r="D95" s="139" t="s">
        <v>109</v>
      </c>
      <c r="E95" s="141"/>
      <c r="F95" s="141"/>
      <c r="G95" s="141"/>
      <c r="H95" s="141"/>
      <c r="I95" s="74"/>
      <c r="J95" s="75"/>
      <c r="K95" s="84"/>
      <c r="L95" s="3"/>
      <c r="M95" s="4"/>
      <c r="N95" s="14"/>
    </row>
    <row r="96" spans="1:14" ht="15.6">
      <c r="A96" s="13">
        <f>IF(G96&lt;&gt;"",1+MAX($A$5:A95),"")</f>
        <v>54</v>
      </c>
      <c r="B96" s="193"/>
      <c r="C96" s="11"/>
      <c r="D96" s="153" t="s">
        <v>48</v>
      </c>
      <c r="E96" s="154">
        <v>85.164444444444442</v>
      </c>
      <c r="F96" s="143">
        <v>0.1</v>
      </c>
      <c r="G96" s="144">
        <f t="shared" ref="G96:G97" si="72">E96*(1+F96)</f>
        <v>93.680888888888887</v>
      </c>
      <c r="H96" s="141" t="s">
        <v>85</v>
      </c>
      <c r="I96" s="74">
        <v>300</v>
      </c>
      <c r="J96" s="74">
        <v>250</v>
      </c>
      <c r="K96" s="84">
        <f t="shared" ref="K96:K97" si="73">I96*G96</f>
        <v>28104.266666666666</v>
      </c>
      <c r="L96" s="3">
        <f t="shared" ref="L96:L97" si="74">J96*G96</f>
        <v>23420.222222222223</v>
      </c>
      <c r="M96" s="4">
        <f t="shared" ref="M96:M97" si="75">K96+L96</f>
        <v>51524.488888888889</v>
      </c>
      <c r="N96" s="14"/>
    </row>
    <row r="97" spans="1:14" ht="15.6">
      <c r="A97" s="13">
        <f>IF(G97&lt;&gt;"",1+MAX($A$5:A96),"")</f>
        <v>55</v>
      </c>
      <c r="B97" s="193"/>
      <c r="C97" s="11"/>
      <c r="D97" s="153" t="s">
        <v>86</v>
      </c>
      <c r="E97" s="154">
        <v>7614.9429999999993</v>
      </c>
      <c r="F97" s="143">
        <v>0.1</v>
      </c>
      <c r="G97" s="144">
        <f t="shared" si="72"/>
        <v>8376.4372999999996</v>
      </c>
      <c r="H97" s="141" t="s">
        <v>425</v>
      </c>
      <c r="I97" s="74">
        <v>1.5</v>
      </c>
      <c r="J97" s="74">
        <v>1</v>
      </c>
      <c r="K97" s="84">
        <f t="shared" si="73"/>
        <v>12564.65595</v>
      </c>
      <c r="L97" s="3">
        <f t="shared" si="74"/>
        <v>8376.4372999999996</v>
      </c>
      <c r="M97" s="4">
        <f t="shared" si="75"/>
        <v>20941.093249999998</v>
      </c>
      <c r="N97" s="14"/>
    </row>
    <row r="98" spans="1:14" ht="15.6">
      <c r="A98" s="13" t="str">
        <f>IF(G98&lt;&gt;"",1+MAX($A$5:A97),"")</f>
        <v/>
      </c>
      <c r="B98" s="193"/>
      <c r="C98" s="11"/>
      <c r="D98" s="139" t="s">
        <v>110</v>
      </c>
      <c r="E98" s="141"/>
      <c r="F98" s="141"/>
      <c r="G98" s="141"/>
      <c r="H98" s="141"/>
      <c r="I98" s="74"/>
      <c r="J98" s="75"/>
      <c r="K98" s="84"/>
      <c r="L98" s="3"/>
      <c r="M98" s="4"/>
      <c r="N98" s="14"/>
    </row>
    <row r="99" spans="1:14" ht="15.6">
      <c r="A99" s="13">
        <f>IF(G99&lt;&gt;"",1+MAX($A$5:A98),"")</f>
        <v>56</v>
      </c>
      <c r="B99" s="193"/>
      <c r="C99" s="11"/>
      <c r="D99" s="153" t="s">
        <v>48</v>
      </c>
      <c r="E99" s="154">
        <v>24.745333333333335</v>
      </c>
      <c r="F99" s="143">
        <v>0.1</v>
      </c>
      <c r="G99" s="144">
        <f t="shared" ref="G99:G100" si="76">E99*(1+F99)</f>
        <v>27.219866666666672</v>
      </c>
      <c r="H99" s="141" t="s">
        <v>85</v>
      </c>
      <c r="I99" s="74">
        <v>300</v>
      </c>
      <c r="J99" s="74">
        <v>250</v>
      </c>
      <c r="K99" s="84">
        <f t="shared" ref="K99:K100" si="77">I99*G99</f>
        <v>8165.9600000000019</v>
      </c>
      <c r="L99" s="3">
        <f t="shared" ref="L99:L100" si="78">J99*G99</f>
        <v>6804.9666666666681</v>
      </c>
      <c r="M99" s="4">
        <f t="shared" ref="M99:M100" si="79">K99+L99</f>
        <v>14970.92666666667</v>
      </c>
      <c r="N99" s="14"/>
    </row>
    <row r="100" spans="1:14" ht="15.6">
      <c r="A100" s="13">
        <f>IF(G100&lt;&gt;"",1+MAX($A$5:A99),"")</f>
        <v>57</v>
      </c>
      <c r="B100" s="193"/>
      <c r="C100" s="11"/>
      <c r="D100" s="153" t="s">
        <v>86</v>
      </c>
      <c r="E100" s="154">
        <v>2372.8249999999998</v>
      </c>
      <c r="F100" s="143">
        <v>0.1</v>
      </c>
      <c r="G100" s="144">
        <f t="shared" si="76"/>
        <v>2610.1075000000001</v>
      </c>
      <c r="H100" s="141" t="s">
        <v>425</v>
      </c>
      <c r="I100" s="74">
        <v>1.5</v>
      </c>
      <c r="J100" s="74">
        <v>1</v>
      </c>
      <c r="K100" s="84">
        <f t="shared" si="77"/>
        <v>3915.1612500000001</v>
      </c>
      <c r="L100" s="3">
        <f t="shared" si="78"/>
        <v>2610.1075000000001</v>
      </c>
      <c r="M100" s="4">
        <f t="shared" si="79"/>
        <v>6525.2687500000002</v>
      </c>
      <c r="N100" s="14"/>
    </row>
    <row r="101" spans="1:14" ht="15.6">
      <c r="A101" s="13" t="str">
        <f>IF(G101&lt;&gt;"",1+MAX($A$5:A100),"")</f>
        <v/>
      </c>
      <c r="B101" s="193"/>
      <c r="C101" s="11"/>
      <c r="D101" s="138" t="s">
        <v>98</v>
      </c>
      <c r="E101" s="141"/>
      <c r="F101" s="141"/>
      <c r="G101" s="141"/>
      <c r="H101" s="141"/>
      <c r="I101" s="74"/>
      <c r="J101" s="75"/>
      <c r="K101" s="84"/>
      <c r="L101" s="3"/>
      <c r="M101" s="4"/>
      <c r="N101" s="14"/>
    </row>
    <row r="102" spans="1:14" ht="15.6">
      <c r="A102" s="13" t="str">
        <f>IF(G102&lt;&gt;"",1+MAX($A$5:A101),"")</f>
        <v/>
      </c>
      <c r="B102" s="193"/>
      <c r="C102" s="11"/>
      <c r="D102" s="139" t="s">
        <v>111</v>
      </c>
      <c r="E102" s="141"/>
      <c r="F102" s="141"/>
      <c r="G102" s="141"/>
      <c r="H102" s="141"/>
      <c r="I102" s="74"/>
      <c r="J102" s="75"/>
      <c r="K102" s="84"/>
      <c r="L102" s="3"/>
      <c r="M102" s="4"/>
      <c r="N102" s="14"/>
    </row>
    <row r="103" spans="1:14" ht="15.6">
      <c r="A103" s="13">
        <f>IF(G103&lt;&gt;"",1+MAX($A$5:A102),"")</f>
        <v>58</v>
      </c>
      <c r="B103" s="193"/>
      <c r="C103" s="11"/>
      <c r="D103" s="153" t="s">
        <v>48</v>
      </c>
      <c r="E103" s="154">
        <v>640.25925925925924</v>
      </c>
      <c r="F103" s="143">
        <v>0.1</v>
      </c>
      <c r="G103" s="144">
        <f t="shared" ref="G103:G105" si="80">E103*(1+F103)</f>
        <v>704.28518518518524</v>
      </c>
      <c r="H103" s="141" t="s">
        <v>85</v>
      </c>
      <c r="I103" s="74">
        <v>250</v>
      </c>
      <c r="J103" s="74">
        <v>200</v>
      </c>
      <c r="K103" s="84">
        <f t="shared" ref="K103:K105" si="81">I103*G103</f>
        <v>176071.29629629632</v>
      </c>
      <c r="L103" s="3">
        <f t="shared" ref="L103:L105" si="82">J103*G103</f>
        <v>140857.03703703705</v>
      </c>
      <c r="M103" s="4">
        <f t="shared" ref="M103:M105" si="83">K103+L103</f>
        <v>316928.33333333337</v>
      </c>
      <c r="N103" s="14"/>
    </row>
    <row r="104" spans="1:14" ht="15.6">
      <c r="A104" s="13">
        <f>IF(G104&lt;&gt;"",1+MAX($A$5:A103),"")</f>
        <v>59</v>
      </c>
      <c r="B104" s="193"/>
      <c r="C104" s="11"/>
      <c r="D104" s="153" t="s">
        <v>86</v>
      </c>
      <c r="E104" s="154">
        <v>36062.767999999996</v>
      </c>
      <c r="F104" s="143">
        <v>0.1</v>
      </c>
      <c r="G104" s="144">
        <f t="shared" si="80"/>
        <v>39669.044799999996</v>
      </c>
      <c r="H104" s="141" t="s">
        <v>425</v>
      </c>
      <c r="I104" s="74">
        <v>1.5</v>
      </c>
      <c r="J104" s="74">
        <v>1</v>
      </c>
      <c r="K104" s="84">
        <f t="shared" si="81"/>
        <v>59503.56719999999</v>
      </c>
      <c r="L104" s="3">
        <f t="shared" si="82"/>
        <v>39669.044799999996</v>
      </c>
      <c r="M104" s="4">
        <f t="shared" si="83"/>
        <v>99172.611999999994</v>
      </c>
      <c r="N104" s="14"/>
    </row>
    <row r="105" spans="1:14" ht="15.6">
      <c r="A105" s="13">
        <f>IF(G105&lt;&gt;"",1+MAX($A$5:A104),"")</f>
        <v>60</v>
      </c>
      <c r="B105" s="193"/>
      <c r="C105" s="11"/>
      <c r="D105" s="153" t="s">
        <v>100</v>
      </c>
      <c r="E105" s="146">
        <v>17287</v>
      </c>
      <c r="F105" s="143">
        <v>0.1</v>
      </c>
      <c r="G105" s="144">
        <f t="shared" si="80"/>
        <v>19015.7</v>
      </c>
      <c r="H105" s="141" t="s">
        <v>71</v>
      </c>
      <c r="I105" s="74">
        <v>0.5</v>
      </c>
      <c r="J105" s="74">
        <v>0.25</v>
      </c>
      <c r="K105" s="84">
        <f t="shared" si="81"/>
        <v>9507.85</v>
      </c>
      <c r="L105" s="3">
        <f t="shared" si="82"/>
        <v>4753.9250000000002</v>
      </c>
      <c r="M105" s="4">
        <f t="shared" si="83"/>
        <v>14261.775000000001</v>
      </c>
      <c r="N105" s="14"/>
    </row>
    <row r="106" spans="1:14" ht="16.2" thickBot="1">
      <c r="A106" s="13">
        <f>IF(G106&lt;&gt;"",1+MAX($A$5:A105),"")</f>
        <v>61</v>
      </c>
      <c r="B106" s="193"/>
      <c r="C106" s="11"/>
      <c r="D106" s="153" t="s">
        <v>105</v>
      </c>
      <c r="E106" s="141">
        <f>28025</f>
        <v>28025</v>
      </c>
      <c r="F106" s="143">
        <v>0.1</v>
      </c>
      <c r="G106" s="144">
        <f t="shared" ref="G106" si="84">E106*(1+F106)</f>
        <v>30827.500000000004</v>
      </c>
      <c r="H106" s="141" t="s">
        <v>71</v>
      </c>
      <c r="I106" s="74">
        <v>4</v>
      </c>
      <c r="J106" s="74">
        <v>3</v>
      </c>
      <c r="K106" s="84">
        <f t="shared" ref="K106" si="85">I106*G106</f>
        <v>123310.00000000001</v>
      </c>
      <c r="L106" s="3">
        <f t="shared" ref="L106" si="86">J106*G106</f>
        <v>92482.500000000015</v>
      </c>
      <c r="M106" s="4">
        <f t="shared" ref="M106" si="87">K106+L106</f>
        <v>215792.50000000003</v>
      </c>
      <c r="N106" s="14"/>
    </row>
    <row r="107" spans="1:14" s="7" customFormat="1" ht="16.2" thickBot="1">
      <c r="A107" s="13" t="str">
        <f>IF(G107&lt;&gt;"",1+MAX($A$5:A106),"")</f>
        <v/>
      </c>
      <c r="B107" s="95"/>
      <c r="C107" s="16"/>
      <c r="D107" s="147" t="s">
        <v>14</v>
      </c>
      <c r="E107" s="148"/>
      <c r="F107" s="143"/>
      <c r="G107" s="144"/>
      <c r="H107" s="148"/>
      <c r="I107" s="74"/>
      <c r="J107" s="75"/>
      <c r="K107" s="84"/>
      <c r="L107" s="3"/>
      <c r="M107" s="4"/>
      <c r="N107" s="63">
        <f>+SUM(M35:M107)</f>
        <v>1697227.4670999998</v>
      </c>
    </row>
    <row r="108" spans="1:14" ht="15.6">
      <c r="A108" s="13" t="str">
        <f>IF(G108&lt;&gt;"",1+MAX($A$5:A107),"")</f>
        <v/>
      </c>
      <c r="B108" s="22"/>
      <c r="C108" s="83">
        <v>5</v>
      </c>
      <c r="D108" s="151" t="s">
        <v>37</v>
      </c>
      <c r="E108" s="152"/>
      <c r="F108" s="152"/>
      <c r="G108" s="152"/>
      <c r="H108" s="152"/>
      <c r="I108" s="22"/>
      <c r="J108" s="22"/>
      <c r="K108" s="22"/>
      <c r="L108" s="22"/>
      <c r="M108" s="22"/>
      <c r="N108" s="24"/>
    </row>
    <row r="109" spans="1:14" ht="15.6">
      <c r="A109" s="13" t="str">
        <f>IF(G109&lt;&gt;"",1+MAX($A$5:A108),"")</f>
        <v/>
      </c>
      <c r="B109" s="94"/>
      <c r="C109" s="11"/>
      <c r="D109" s="89" t="s">
        <v>112</v>
      </c>
      <c r="E109" s="141"/>
      <c r="F109" s="141"/>
      <c r="G109" s="141"/>
      <c r="H109" s="141"/>
      <c r="I109" s="74"/>
      <c r="J109" s="75"/>
      <c r="K109" s="84"/>
      <c r="L109" s="3"/>
      <c r="M109" s="4"/>
      <c r="N109" s="14"/>
    </row>
    <row r="110" spans="1:14" ht="15.6">
      <c r="A110" s="13" t="str">
        <f>IF(G110&lt;&gt;"",1+MAX($A$5:A109),"")</f>
        <v/>
      </c>
      <c r="B110" s="193" t="s">
        <v>413</v>
      </c>
      <c r="C110" s="11"/>
      <c r="D110" s="138" t="s">
        <v>113</v>
      </c>
      <c r="E110" s="141"/>
      <c r="F110" s="141"/>
      <c r="G110" s="141"/>
      <c r="H110" s="141"/>
      <c r="I110" s="74"/>
      <c r="J110" s="75"/>
      <c r="K110" s="84"/>
      <c r="L110" s="3"/>
      <c r="M110" s="4"/>
      <c r="N110" s="14"/>
    </row>
    <row r="111" spans="1:14" ht="15.6">
      <c r="A111" s="13">
        <f>IF(G111&lt;&gt;"",1+MAX($A$5:A110),"")</f>
        <v>62</v>
      </c>
      <c r="B111" s="193"/>
      <c r="C111" s="11"/>
      <c r="D111" s="142" t="s">
        <v>114</v>
      </c>
      <c r="E111" s="141">
        <v>325</v>
      </c>
      <c r="F111" s="143">
        <v>0.1</v>
      </c>
      <c r="G111" s="144">
        <f t="shared" ref="G111" si="88">E111*(1+F111)</f>
        <v>357.50000000000006</v>
      </c>
      <c r="H111" s="141" t="s">
        <v>77</v>
      </c>
      <c r="I111" s="74">
        <v>150</v>
      </c>
      <c r="J111" s="74">
        <v>50</v>
      </c>
      <c r="K111" s="84">
        <f t="shared" ref="K111" si="89">I111*G111</f>
        <v>53625.000000000007</v>
      </c>
      <c r="L111" s="3">
        <f t="shared" ref="L111" si="90">J111*G111</f>
        <v>17875.000000000004</v>
      </c>
      <c r="M111" s="4">
        <f t="shared" ref="M111" si="91">K111+L111</f>
        <v>71500.000000000015</v>
      </c>
      <c r="N111" s="14"/>
    </row>
    <row r="112" spans="1:14" ht="15.6">
      <c r="A112" s="13" t="str">
        <f>IF(G112&lt;&gt;"",1+MAX($A$5:A111),"")</f>
        <v/>
      </c>
      <c r="B112" s="193"/>
      <c r="C112" s="11"/>
      <c r="D112" s="138" t="s">
        <v>115</v>
      </c>
      <c r="E112" s="141"/>
      <c r="F112" s="141"/>
      <c r="G112" s="141"/>
      <c r="H112" s="141"/>
      <c r="I112" s="74"/>
      <c r="J112" s="75"/>
      <c r="K112" s="84"/>
      <c r="L112" s="3"/>
      <c r="M112" s="4"/>
      <c r="N112" s="14"/>
    </row>
    <row r="113" spans="1:14" ht="15.6">
      <c r="A113" s="13">
        <f>IF(G113&lt;&gt;"",1+MAX($A$5:A112),"")</f>
        <v>63</v>
      </c>
      <c r="B113" s="193"/>
      <c r="C113" s="11"/>
      <c r="D113" s="142" t="s">
        <v>114</v>
      </c>
      <c r="E113" s="141">
        <v>106</v>
      </c>
      <c r="F113" s="143">
        <v>0.1</v>
      </c>
      <c r="G113" s="144">
        <f t="shared" ref="G113" si="92">E113*(1+F113)</f>
        <v>116.60000000000001</v>
      </c>
      <c r="H113" s="141" t="s">
        <v>77</v>
      </c>
      <c r="I113" s="74">
        <v>150</v>
      </c>
      <c r="J113" s="74">
        <v>50</v>
      </c>
      <c r="K113" s="84">
        <f t="shared" ref="K113" si="93">I113*G113</f>
        <v>17490</v>
      </c>
      <c r="L113" s="3">
        <f t="shared" ref="L113" si="94">J113*G113</f>
        <v>5830</v>
      </c>
      <c r="M113" s="4">
        <f t="shared" ref="M113" si="95">K113+L113</f>
        <v>23320</v>
      </c>
      <c r="N113" s="14"/>
    </row>
    <row r="114" spans="1:14" ht="15.6">
      <c r="A114" s="13" t="str">
        <f>IF(G114&lt;&gt;"",1+MAX($A$5:A113),"")</f>
        <v/>
      </c>
      <c r="B114" s="193"/>
      <c r="C114" s="11"/>
      <c r="D114" s="138" t="s">
        <v>116</v>
      </c>
      <c r="E114" s="141"/>
      <c r="F114" s="141"/>
      <c r="G114" s="141"/>
      <c r="H114" s="141"/>
      <c r="I114" s="74"/>
      <c r="J114" s="75"/>
      <c r="K114" s="84"/>
      <c r="L114" s="3"/>
      <c r="M114" s="4"/>
      <c r="N114" s="14"/>
    </row>
    <row r="115" spans="1:14" ht="15.6">
      <c r="A115" s="13">
        <f>IF(G115&lt;&gt;"",1+MAX($A$5:A114),"")</f>
        <v>64</v>
      </c>
      <c r="B115" s="193"/>
      <c r="C115" s="11"/>
      <c r="D115" s="142" t="s">
        <v>114</v>
      </c>
      <c r="E115" s="141">
        <v>314</v>
      </c>
      <c r="F115" s="143">
        <v>0.1</v>
      </c>
      <c r="G115" s="144">
        <f t="shared" ref="G115" si="96">E115*(1+F115)</f>
        <v>345.40000000000003</v>
      </c>
      <c r="H115" s="141" t="s">
        <v>77</v>
      </c>
      <c r="I115" s="74">
        <v>150</v>
      </c>
      <c r="J115" s="74">
        <v>50</v>
      </c>
      <c r="K115" s="84">
        <f t="shared" ref="K115" si="97">I115*G115</f>
        <v>51810.000000000007</v>
      </c>
      <c r="L115" s="3">
        <f t="shared" ref="L115" si="98">J115*G115</f>
        <v>17270</v>
      </c>
      <c r="M115" s="4">
        <f t="shared" ref="M115" si="99">K115+L115</f>
        <v>69080</v>
      </c>
      <c r="N115" s="14"/>
    </row>
    <row r="116" spans="1:14" ht="15.6">
      <c r="A116" s="13" t="str">
        <f>IF(G116&lt;&gt;"",1+MAX($A$5:A115),"")</f>
        <v/>
      </c>
      <c r="B116" s="193"/>
      <c r="C116" s="11"/>
      <c r="D116" s="138" t="s">
        <v>117</v>
      </c>
      <c r="E116" s="141"/>
      <c r="F116" s="141"/>
      <c r="G116" s="141"/>
      <c r="H116" s="141"/>
      <c r="I116" s="74"/>
      <c r="J116" s="75"/>
      <c r="K116" s="84"/>
      <c r="L116" s="3"/>
      <c r="M116" s="4"/>
      <c r="N116" s="14"/>
    </row>
    <row r="117" spans="1:14" ht="15.6">
      <c r="A117" s="13">
        <f>IF(G117&lt;&gt;"",1+MAX($A$5:A116),"")</f>
        <v>65</v>
      </c>
      <c r="B117" s="193"/>
      <c r="C117" s="11"/>
      <c r="D117" s="142" t="s">
        <v>114</v>
      </c>
      <c r="E117" s="141">
        <v>328</v>
      </c>
      <c r="F117" s="143">
        <v>0.1</v>
      </c>
      <c r="G117" s="144">
        <f t="shared" ref="G117" si="100">E117*(1+F117)</f>
        <v>360.8</v>
      </c>
      <c r="H117" s="141" t="s">
        <v>77</v>
      </c>
      <c r="I117" s="74">
        <v>150</v>
      </c>
      <c r="J117" s="74">
        <v>50</v>
      </c>
      <c r="K117" s="84">
        <f t="shared" ref="K117" si="101">I117*G117</f>
        <v>54120</v>
      </c>
      <c r="L117" s="3">
        <f t="shared" ref="L117" si="102">J117*G117</f>
        <v>18040</v>
      </c>
      <c r="M117" s="4">
        <f t="shared" ref="M117" si="103">K117+L117</f>
        <v>72160</v>
      </c>
      <c r="N117" s="14"/>
    </row>
    <row r="118" spans="1:14" ht="15.6">
      <c r="A118" s="13" t="str">
        <f>IF(G118&lt;&gt;"",1+MAX($A$5:A117),"")</f>
        <v/>
      </c>
      <c r="B118" s="193"/>
      <c r="C118" s="11"/>
      <c r="D118" s="138" t="s">
        <v>118</v>
      </c>
      <c r="E118" s="141"/>
      <c r="F118" s="141"/>
      <c r="G118" s="141"/>
      <c r="H118" s="141"/>
      <c r="I118" s="74"/>
      <c r="J118" s="75"/>
      <c r="K118" s="84"/>
      <c r="L118" s="3"/>
      <c r="M118" s="4"/>
      <c r="N118" s="14"/>
    </row>
    <row r="119" spans="1:14" ht="16.2" thickBot="1">
      <c r="A119" s="13">
        <f>IF(G119&lt;&gt;"",1+MAX($A$5:A118),"")</f>
        <v>66</v>
      </c>
      <c r="B119" s="193"/>
      <c r="C119" s="11"/>
      <c r="D119" s="142" t="s">
        <v>114</v>
      </c>
      <c r="E119" s="141">
        <v>328</v>
      </c>
      <c r="F119" s="143">
        <v>0.1</v>
      </c>
      <c r="G119" s="144">
        <f t="shared" ref="G119" si="104">E119*(1+F119)</f>
        <v>360.8</v>
      </c>
      <c r="H119" s="141" t="s">
        <v>77</v>
      </c>
      <c r="I119" s="74">
        <v>150</v>
      </c>
      <c r="J119" s="74">
        <v>50</v>
      </c>
      <c r="K119" s="84">
        <f t="shared" ref="K119" si="105">I119*G119</f>
        <v>54120</v>
      </c>
      <c r="L119" s="3">
        <f t="shared" ref="L119" si="106">J119*G119</f>
        <v>18040</v>
      </c>
      <c r="M119" s="4">
        <f t="shared" ref="M119" si="107">K119+L119</f>
        <v>72160</v>
      </c>
      <c r="N119" s="14"/>
    </row>
    <row r="120" spans="1:14" s="7" customFormat="1" ht="16.2" thickBot="1">
      <c r="A120" s="13" t="str">
        <f>IF(G120&lt;&gt;"",1+MAX($A$5:A119),"")</f>
        <v/>
      </c>
      <c r="B120" s="95"/>
      <c r="C120" s="16"/>
      <c r="D120" s="147" t="s">
        <v>14</v>
      </c>
      <c r="E120" s="148"/>
      <c r="F120" s="143"/>
      <c r="G120" s="144"/>
      <c r="H120" s="148"/>
      <c r="I120" s="74"/>
      <c r="J120" s="75"/>
      <c r="K120" s="84"/>
      <c r="L120" s="3"/>
      <c r="M120" s="4"/>
      <c r="N120" s="63">
        <f>+SUM(M109:M120)</f>
        <v>308220</v>
      </c>
    </row>
    <row r="121" spans="1:14" ht="15.6">
      <c r="A121" s="13" t="str">
        <f>IF(G121&lt;&gt;"",1+MAX($A$5:A120),"")</f>
        <v/>
      </c>
      <c r="B121" s="22"/>
      <c r="C121" s="83">
        <v>6</v>
      </c>
      <c r="D121" s="151" t="s">
        <v>426</v>
      </c>
      <c r="E121" s="152"/>
      <c r="F121" s="152"/>
      <c r="G121" s="152"/>
      <c r="H121" s="152"/>
      <c r="I121" s="22"/>
      <c r="J121" s="22"/>
      <c r="K121" s="22"/>
      <c r="L121" s="22"/>
      <c r="M121" s="22"/>
      <c r="N121" s="24"/>
    </row>
    <row r="122" spans="1:14" ht="15.6">
      <c r="A122" s="13" t="str">
        <f>IF(G122&lt;&gt;"",1+MAX($A$5:A121),"")</f>
        <v/>
      </c>
      <c r="B122" s="94"/>
      <c r="C122" s="11"/>
      <c r="D122" s="89" t="s">
        <v>119</v>
      </c>
      <c r="E122" s="141"/>
      <c r="F122" s="141"/>
      <c r="G122" s="141"/>
      <c r="H122" s="141"/>
      <c r="I122" s="74"/>
      <c r="J122" s="75"/>
      <c r="K122" s="84"/>
      <c r="L122" s="3"/>
      <c r="M122" s="4"/>
      <c r="N122" s="14"/>
    </row>
    <row r="123" spans="1:14" ht="15.6">
      <c r="A123" s="13" t="str">
        <f>IF(G123&lt;&gt;"",1+MAX($A$5:A122),"")</f>
        <v/>
      </c>
      <c r="B123" s="193" t="s">
        <v>414</v>
      </c>
      <c r="C123" s="11"/>
      <c r="D123" s="138" t="s">
        <v>120</v>
      </c>
      <c r="E123" s="141"/>
      <c r="F123" s="141"/>
      <c r="G123" s="141"/>
      <c r="H123" s="141"/>
      <c r="I123" s="74"/>
      <c r="J123" s="75"/>
      <c r="K123" s="84"/>
      <c r="L123" s="3"/>
      <c r="M123" s="4"/>
      <c r="N123" s="14"/>
    </row>
    <row r="124" spans="1:14" ht="15.6">
      <c r="A124" s="13">
        <f>IF(G124&lt;&gt;"",1+MAX($A$5:A123),"")</f>
        <v>67</v>
      </c>
      <c r="B124" s="193"/>
      <c r="C124" s="11"/>
      <c r="D124" s="142" t="s">
        <v>121</v>
      </c>
      <c r="E124" s="141">
        <v>12</v>
      </c>
      <c r="F124" s="143">
        <v>0</v>
      </c>
      <c r="G124" s="144">
        <f t="shared" ref="G124:G126" si="108">E124*(1+F124)</f>
        <v>12</v>
      </c>
      <c r="H124" s="141" t="s">
        <v>82</v>
      </c>
      <c r="I124" s="74">
        <v>120</v>
      </c>
      <c r="J124" s="74">
        <v>50</v>
      </c>
      <c r="K124" s="84">
        <f t="shared" ref="K124:K126" si="109">I124*G124</f>
        <v>1440</v>
      </c>
      <c r="L124" s="3">
        <f t="shared" ref="L124:L126" si="110">J124*G124</f>
        <v>600</v>
      </c>
      <c r="M124" s="4">
        <f t="shared" ref="M124:M126" si="111">K124+L124</f>
        <v>2040</v>
      </c>
      <c r="N124" s="14"/>
    </row>
    <row r="125" spans="1:14" ht="15.6">
      <c r="A125" s="13">
        <f>IF(G125&lt;&gt;"",1+MAX($A$5:A124),"")</f>
        <v>68</v>
      </c>
      <c r="B125" s="193"/>
      <c r="C125" s="11"/>
      <c r="D125" s="142" t="s">
        <v>122</v>
      </c>
      <c r="E125" s="141">
        <v>20</v>
      </c>
      <c r="F125" s="143">
        <v>0</v>
      </c>
      <c r="G125" s="144">
        <f t="shared" si="108"/>
        <v>20</v>
      </c>
      <c r="H125" s="141" t="s">
        <v>82</v>
      </c>
      <c r="I125" s="74">
        <v>15</v>
      </c>
      <c r="J125" s="74">
        <v>10</v>
      </c>
      <c r="K125" s="84">
        <f t="shared" si="109"/>
        <v>300</v>
      </c>
      <c r="L125" s="3">
        <f t="shared" si="110"/>
        <v>200</v>
      </c>
      <c r="M125" s="4">
        <f t="shared" si="111"/>
        <v>500</v>
      </c>
      <c r="N125" s="14"/>
    </row>
    <row r="126" spans="1:14" ht="15.6">
      <c r="A126" s="13">
        <f>IF(G126&lt;&gt;"",1+MAX($A$5:A125),"")</f>
        <v>69</v>
      </c>
      <c r="B126" s="193"/>
      <c r="C126" s="11"/>
      <c r="D126" s="142" t="s">
        <v>123</v>
      </c>
      <c r="E126" s="141">
        <v>20</v>
      </c>
      <c r="F126" s="143">
        <v>0</v>
      </c>
      <c r="G126" s="144">
        <f t="shared" si="108"/>
        <v>20</v>
      </c>
      <c r="H126" s="141" t="s">
        <v>82</v>
      </c>
      <c r="I126" s="74">
        <v>12</v>
      </c>
      <c r="J126" s="74">
        <v>8</v>
      </c>
      <c r="K126" s="84">
        <f t="shared" si="109"/>
        <v>240</v>
      </c>
      <c r="L126" s="3">
        <f t="shared" si="110"/>
        <v>160</v>
      </c>
      <c r="M126" s="4">
        <f t="shared" si="111"/>
        <v>400</v>
      </c>
      <c r="N126" s="14"/>
    </row>
    <row r="127" spans="1:14" ht="15.6">
      <c r="A127" s="13" t="str">
        <f>IF(G127&lt;&gt;"",1+MAX($A$5:A126),"")</f>
        <v/>
      </c>
      <c r="B127" s="193"/>
      <c r="C127" s="11"/>
      <c r="D127" s="90" t="s">
        <v>124</v>
      </c>
      <c r="E127" s="141"/>
      <c r="F127" s="141"/>
      <c r="G127" s="141"/>
      <c r="H127" s="141"/>
      <c r="I127" s="74"/>
      <c r="J127" s="74"/>
      <c r="K127" s="84"/>
      <c r="L127" s="3"/>
      <c r="M127" s="4"/>
      <c r="N127" s="14"/>
    </row>
    <row r="128" spans="1:14" ht="15.6">
      <c r="A128" s="13">
        <f>IF(G128&lt;&gt;"",1+MAX($A$5:A127),"")</f>
        <v>70</v>
      </c>
      <c r="B128" s="193"/>
      <c r="C128" s="11"/>
      <c r="D128" s="142" t="s">
        <v>125</v>
      </c>
      <c r="E128" s="141">
        <v>12</v>
      </c>
      <c r="F128" s="143">
        <v>0</v>
      </c>
      <c r="G128" s="144">
        <f t="shared" ref="G128:G129" si="112">E128*(1+F128)</f>
        <v>12</v>
      </c>
      <c r="H128" s="141" t="s">
        <v>82</v>
      </c>
      <c r="I128" s="74">
        <v>20</v>
      </c>
      <c r="J128" s="74">
        <v>10</v>
      </c>
      <c r="K128" s="84">
        <f t="shared" ref="K128:K129" si="113">I128*G128</f>
        <v>240</v>
      </c>
      <c r="L128" s="3">
        <f t="shared" ref="L128:L129" si="114">J128*G128</f>
        <v>120</v>
      </c>
      <c r="M128" s="4">
        <f t="shared" ref="M128:M129" si="115">K128+L128</f>
        <v>360</v>
      </c>
      <c r="N128" s="14"/>
    </row>
    <row r="129" spans="1:14" ht="15.6">
      <c r="A129" s="13">
        <f>IF(G129&lt;&gt;"",1+MAX($A$5:A128),"")</f>
        <v>71</v>
      </c>
      <c r="B129" s="193"/>
      <c r="C129" s="11"/>
      <c r="D129" s="142" t="s">
        <v>126</v>
      </c>
      <c r="E129" s="141">
        <v>12</v>
      </c>
      <c r="F129" s="143">
        <v>0</v>
      </c>
      <c r="G129" s="144">
        <f t="shared" si="112"/>
        <v>12</v>
      </c>
      <c r="H129" s="141" t="s">
        <v>82</v>
      </c>
      <c r="I129" s="74">
        <v>25</v>
      </c>
      <c r="J129" s="74">
        <v>10</v>
      </c>
      <c r="K129" s="84">
        <f t="shared" si="113"/>
        <v>300</v>
      </c>
      <c r="L129" s="3">
        <f t="shared" si="114"/>
        <v>120</v>
      </c>
      <c r="M129" s="4">
        <f t="shared" si="115"/>
        <v>420</v>
      </c>
      <c r="N129" s="14"/>
    </row>
    <row r="130" spans="1:14" ht="15.6">
      <c r="A130" s="13" t="str">
        <f>IF(G130&lt;&gt;"",1+MAX($A$5:A129),"")</f>
        <v/>
      </c>
      <c r="B130" s="193"/>
      <c r="C130" s="11"/>
      <c r="D130" s="138" t="s">
        <v>127</v>
      </c>
      <c r="E130" s="141"/>
      <c r="F130" s="141"/>
      <c r="G130" s="141"/>
      <c r="H130" s="141"/>
      <c r="I130" s="74"/>
      <c r="J130" s="74"/>
      <c r="K130" s="84"/>
      <c r="L130" s="3"/>
      <c r="M130" s="4"/>
      <c r="N130" s="14"/>
    </row>
    <row r="131" spans="1:14" ht="15.6">
      <c r="A131" s="13">
        <f>IF(G131&lt;&gt;"",1+MAX($A$5:A130),"")</f>
        <v>72</v>
      </c>
      <c r="B131" s="193"/>
      <c r="C131" s="11"/>
      <c r="D131" s="142" t="s">
        <v>128</v>
      </c>
      <c r="E131" s="141">
        <v>84</v>
      </c>
      <c r="F131" s="143">
        <v>0.1</v>
      </c>
      <c r="G131" s="144">
        <f t="shared" ref="G131:G132" si="116">E131*(1+F131)</f>
        <v>92.4</v>
      </c>
      <c r="H131" s="141" t="s">
        <v>77</v>
      </c>
      <c r="I131" s="74">
        <v>8</v>
      </c>
      <c r="J131" s="74">
        <v>5</v>
      </c>
      <c r="K131" s="84">
        <f t="shared" ref="K131:K132" si="117">I131*G131</f>
        <v>739.2</v>
      </c>
      <c r="L131" s="3">
        <f t="shared" ref="L131:L132" si="118">J131*G131</f>
        <v>462</v>
      </c>
      <c r="M131" s="4">
        <f t="shared" ref="M131:M132" si="119">K131+L131</f>
        <v>1201.2</v>
      </c>
      <c r="N131" s="14"/>
    </row>
    <row r="132" spans="1:14" ht="15.6">
      <c r="A132" s="13">
        <f>IF(G132&lt;&gt;"",1+MAX($A$5:A131),"")</f>
        <v>73</v>
      </c>
      <c r="B132" s="193"/>
      <c r="C132" s="11"/>
      <c r="D132" s="142" t="s">
        <v>129</v>
      </c>
      <c r="E132" s="141">
        <v>110</v>
      </c>
      <c r="F132" s="143">
        <v>0.1</v>
      </c>
      <c r="G132" s="144">
        <f t="shared" si="116"/>
        <v>121.00000000000001</v>
      </c>
      <c r="H132" s="141" t="s">
        <v>77</v>
      </c>
      <c r="I132" s="74">
        <v>15</v>
      </c>
      <c r="J132" s="74">
        <v>8</v>
      </c>
      <c r="K132" s="84">
        <f t="shared" si="117"/>
        <v>1815.0000000000002</v>
      </c>
      <c r="L132" s="3">
        <f t="shared" si="118"/>
        <v>968.00000000000011</v>
      </c>
      <c r="M132" s="4">
        <f t="shared" si="119"/>
        <v>2783.0000000000005</v>
      </c>
      <c r="N132" s="14"/>
    </row>
    <row r="133" spans="1:14" ht="15.6">
      <c r="A133" s="13" t="str">
        <f>IF(G133&lt;&gt;"",1+MAX($A$5:A132),"")</f>
        <v/>
      </c>
      <c r="B133" s="193"/>
      <c r="C133" s="11"/>
      <c r="D133" s="90" t="s">
        <v>130</v>
      </c>
      <c r="E133" s="141"/>
      <c r="F133" s="141"/>
      <c r="G133" s="141"/>
      <c r="H133" s="141"/>
      <c r="I133" s="74"/>
      <c r="J133" s="74"/>
      <c r="K133" s="84"/>
      <c r="L133" s="3"/>
      <c r="M133" s="4"/>
      <c r="N133" s="14"/>
    </row>
    <row r="134" spans="1:14" ht="15.6">
      <c r="A134" s="13">
        <f>IF(G134&lt;&gt;"",1+MAX($A$5:A133),"")</f>
        <v>74</v>
      </c>
      <c r="B134" s="193"/>
      <c r="C134" s="11"/>
      <c r="D134" s="142" t="s">
        <v>131</v>
      </c>
      <c r="E134" s="141">
        <v>735</v>
      </c>
      <c r="F134" s="143">
        <v>0.1</v>
      </c>
      <c r="G134" s="144">
        <f t="shared" ref="G134:G135" si="120">E134*(1+F134)</f>
        <v>808.50000000000011</v>
      </c>
      <c r="H134" s="141" t="s">
        <v>77</v>
      </c>
      <c r="I134" s="74">
        <v>10</v>
      </c>
      <c r="J134" s="74">
        <v>5</v>
      </c>
      <c r="K134" s="84">
        <f t="shared" ref="K134:K135" si="121">I134*G134</f>
        <v>8085.0000000000009</v>
      </c>
      <c r="L134" s="3">
        <f t="shared" ref="L134:L135" si="122">J134*G134</f>
        <v>4042.5000000000005</v>
      </c>
      <c r="M134" s="4">
        <f t="shared" ref="M134:M135" si="123">K134+L134</f>
        <v>12127.500000000002</v>
      </c>
      <c r="N134" s="14"/>
    </row>
    <row r="135" spans="1:14" ht="15.6">
      <c r="A135" s="13">
        <f>IF(G135&lt;&gt;"",1+MAX($A$5:A134),"")</f>
        <v>75</v>
      </c>
      <c r="B135" s="193"/>
      <c r="C135" s="11"/>
      <c r="D135" s="142" t="s">
        <v>132</v>
      </c>
      <c r="E135" s="141">
        <v>123</v>
      </c>
      <c r="F135" s="143">
        <v>0.1</v>
      </c>
      <c r="G135" s="144">
        <f t="shared" si="120"/>
        <v>135.30000000000001</v>
      </c>
      <c r="H135" s="141" t="s">
        <v>77</v>
      </c>
      <c r="I135" s="74">
        <v>6</v>
      </c>
      <c r="J135" s="74">
        <v>4</v>
      </c>
      <c r="K135" s="84">
        <f t="shared" si="121"/>
        <v>811.80000000000007</v>
      </c>
      <c r="L135" s="3">
        <f t="shared" si="122"/>
        <v>541.20000000000005</v>
      </c>
      <c r="M135" s="4">
        <f t="shared" si="123"/>
        <v>1353</v>
      </c>
      <c r="N135" s="14"/>
    </row>
    <row r="136" spans="1:14" ht="15.6">
      <c r="A136" s="13" t="str">
        <f>IF(G136&lt;&gt;"",1+MAX($A$5:A135),"")</f>
        <v/>
      </c>
      <c r="B136" s="193"/>
      <c r="C136" s="11"/>
      <c r="D136" s="138" t="s">
        <v>133</v>
      </c>
      <c r="E136" s="141"/>
      <c r="F136" s="141"/>
      <c r="G136" s="141"/>
      <c r="H136" s="141"/>
      <c r="I136" s="74"/>
      <c r="J136" s="75"/>
      <c r="K136" s="84"/>
      <c r="L136" s="3"/>
      <c r="M136" s="4"/>
      <c r="N136" s="14"/>
    </row>
    <row r="137" spans="1:14" ht="43.2">
      <c r="A137" s="13">
        <f>IF(G137&lt;&gt;"",1+MAX($A$5:A136),"")</f>
        <v>76</v>
      </c>
      <c r="B137" s="193"/>
      <c r="C137" s="11"/>
      <c r="D137" s="153" t="s">
        <v>134</v>
      </c>
      <c r="E137" s="141">
        <v>2</v>
      </c>
      <c r="F137" s="143">
        <v>0</v>
      </c>
      <c r="G137" s="144">
        <f t="shared" ref="G137:G138" si="124">E137*(1+F137)</f>
        <v>2</v>
      </c>
      <c r="H137" s="141" t="s">
        <v>82</v>
      </c>
      <c r="I137" s="74">
        <v>1800</v>
      </c>
      <c r="J137" s="74">
        <v>1200</v>
      </c>
      <c r="K137" s="84">
        <f t="shared" ref="K137:K138" si="125">I137*G137</f>
        <v>3600</v>
      </c>
      <c r="L137" s="3">
        <f t="shared" ref="L137:L138" si="126">J137*G137</f>
        <v>2400</v>
      </c>
      <c r="M137" s="4">
        <f t="shared" ref="M137:M138" si="127">K137+L137</f>
        <v>6000</v>
      </c>
      <c r="N137" s="14"/>
    </row>
    <row r="138" spans="1:14" ht="43.2">
      <c r="A138" s="13">
        <f>IF(G138&lt;&gt;"",1+MAX($A$5:A137),"")</f>
        <v>77</v>
      </c>
      <c r="B138" s="193"/>
      <c r="C138" s="11"/>
      <c r="D138" s="153" t="s">
        <v>135</v>
      </c>
      <c r="E138" s="141">
        <v>5</v>
      </c>
      <c r="F138" s="143">
        <v>0</v>
      </c>
      <c r="G138" s="144">
        <f t="shared" si="124"/>
        <v>5</v>
      </c>
      <c r="H138" s="141" t="s">
        <v>82</v>
      </c>
      <c r="I138" s="74">
        <v>1500</v>
      </c>
      <c r="J138" s="74">
        <v>1000</v>
      </c>
      <c r="K138" s="84">
        <f t="shared" si="125"/>
        <v>7500</v>
      </c>
      <c r="L138" s="3">
        <f t="shared" si="126"/>
        <v>5000</v>
      </c>
      <c r="M138" s="4">
        <f t="shared" si="127"/>
        <v>12500</v>
      </c>
      <c r="N138" s="14"/>
    </row>
    <row r="139" spans="1:14" ht="15.6">
      <c r="A139" s="13" t="str">
        <f>IF(G139&lt;&gt;"",1+MAX($A$5:A138),"")</f>
        <v/>
      </c>
      <c r="B139" s="193"/>
      <c r="C139" s="11"/>
      <c r="D139" s="89" t="s">
        <v>106</v>
      </c>
      <c r="E139" s="141"/>
      <c r="F139" s="141"/>
      <c r="G139" s="141"/>
      <c r="H139" s="141"/>
      <c r="I139" s="74"/>
      <c r="J139" s="75"/>
      <c r="K139" s="84"/>
      <c r="L139" s="3"/>
      <c r="M139" s="4"/>
      <c r="N139" s="14"/>
    </row>
    <row r="140" spans="1:14" ht="15.6">
      <c r="A140" s="13" t="str">
        <f>IF(G140&lt;&gt;"",1+MAX($A$5:A139),"")</f>
        <v/>
      </c>
      <c r="B140" s="193"/>
      <c r="C140" s="11"/>
      <c r="D140" s="138" t="s">
        <v>136</v>
      </c>
      <c r="E140" s="141"/>
      <c r="F140" s="141"/>
      <c r="G140" s="141"/>
      <c r="H140" s="141"/>
      <c r="I140" s="74"/>
      <c r="J140" s="75"/>
      <c r="K140" s="84"/>
      <c r="L140" s="3"/>
      <c r="M140" s="4"/>
      <c r="N140" s="14"/>
    </row>
    <row r="141" spans="1:14" ht="15.6">
      <c r="A141" s="13">
        <f>IF(G141&lt;&gt;"",1+MAX($A$5:A140),"")</f>
        <v>78</v>
      </c>
      <c r="B141" s="193"/>
      <c r="C141" s="11"/>
      <c r="D141" s="142" t="s">
        <v>137</v>
      </c>
      <c r="E141" s="141">
        <v>18</v>
      </c>
      <c r="F141" s="143">
        <v>0</v>
      </c>
      <c r="G141" s="144">
        <f t="shared" ref="G141:G142" si="128">E141*(1+F141)</f>
        <v>18</v>
      </c>
      <c r="H141" s="141" t="s">
        <v>82</v>
      </c>
      <c r="I141" s="74">
        <v>15</v>
      </c>
      <c r="J141" s="74">
        <v>10</v>
      </c>
      <c r="K141" s="84">
        <f t="shared" ref="K141:K142" si="129">I141*G141</f>
        <v>270</v>
      </c>
      <c r="L141" s="3">
        <f t="shared" ref="L141:L142" si="130">J141*G141</f>
        <v>180</v>
      </c>
      <c r="M141" s="4">
        <f t="shared" ref="M141:M142" si="131">K141+L141</f>
        <v>450</v>
      </c>
      <c r="N141" s="14"/>
    </row>
    <row r="142" spans="1:14" ht="15.6">
      <c r="A142" s="13">
        <f>IF(G142&lt;&gt;"",1+MAX($A$5:A141),"")</f>
        <v>79</v>
      </c>
      <c r="B142" s="193"/>
      <c r="C142" s="11"/>
      <c r="D142" s="142" t="s">
        <v>123</v>
      </c>
      <c r="E142" s="141">
        <v>18</v>
      </c>
      <c r="F142" s="143">
        <v>0</v>
      </c>
      <c r="G142" s="144">
        <f t="shared" si="128"/>
        <v>18</v>
      </c>
      <c r="H142" s="141" t="s">
        <v>82</v>
      </c>
      <c r="I142" s="74">
        <v>12</v>
      </c>
      <c r="J142" s="74">
        <v>8</v>
      </c>
      <c r="K142" s="84">
        <f t="shared" si="129"/>
        <v>216</v>
      </c>
      <c r="L142" s="3">
        <f t="shared" si="130"/>
        <v>144</v>
      </c>
      <c r="M142" s="4">
        <f t="shared" si="131"/>
        <v>360</v>
      </c>
      <c r="N142" s="14"/>
    </row>
    <row r="143" spans="1:14" ht="15.6">
      <c r="A143" s="13" t="str">
        <f>IF(G143&lt;&gt;"",1+MAX($A$5:A142),"")</f>
        <v/>
      </c>
      <c r="B143" s="193"/>
      <c r="C143" s="11"/>
      <c r="D143" s="138" t="s">
        <v>127</v>
      </c>
      <c r="E143" s="141"/>
      <c r="F143" s="141"/>
      <c r="G143" s="141"/>
      <c r="H143" s="141"/>
      <c r="I143" s="74"/>
      <c r="J143" s="75"/>
      <c r="K143" s="84"/>
      <c r="L143" s="3"/>
      <c r="M143" s="4"/>
      <c r="N143" s="14"/>
    </row>
    <row r="144" spans="1:14" ht="15.6">
      <c r="A144" s="13">
        <f>IF(G144&lt;&gt;"",1+MAX($A$5:A143),"")</f>
        <v>80</v>
      </c>
      <c r="B144" s="193"/>
      <c r="C144" s="11"/>
      <c r="D144" s="142" t="s">
        <v>128</v>
      </c>
      <c r="E144" s="141">
        <v>96</v>
      </c>
      <c r="F144" s="143">
        <v>0.1</v>
      </c>
      <c r="G144" s="144">
        <f t="shared" ref="G144:G145" si="132">E144*(1+F144)</f>
        <v>105.60000000000001</v>
      </c>
      <c r="H144" s="141" t="s">
        <v>77</v>
      </c>
      <c r="I144" s="74">
        <v>8</v>
      </c>
      <c r="J144" s="74">
        <v>5</v>
      </c>
      <c r="K144" s="84">
        <f t="shared" ref="K144:K145" si="133">I144*G144</f>
        <v>844.80000000000007</v>
      </c>
      <c r="L144" s="3">
        <f t="shared" ref="L144:L145" si="134">J144*G144</f>
        <v>528</v>
      </c>
      <c r="M144" s="4">
        <f t="shared" ref="M144:M145" si="135">K144+L144</f>
        <v>1372.8000000000002</v>
      </c>
      <c r="N144" s="14"/>
    </row>
    <row r="145" spans="1:14" ht="15.6">
      <c r="A145" s="13">
        <f>IF(G145&lt;&gt;"",1+MAX($A$5:A144),"")</f>
        <v>81</v>
      </c>
      <c r="B145" s="193"/>
      <c r="C145" s="11"/>
      <c r="D145" s="142" t="s">
        <v>129</v>
      </c>
      <c r="E145" s="141">
        <v>110</v>
      </c>
      <c r="F145" s="143">
        <v>0.1</v>
      </c>
      <c r="G145" s="144">
        <f t="shared" si="132"/>
        <v>121.00000000000001</v>
      </c>
      <c r="H145" s="141" t="s">
        <v>77</v>
      </c>
      <c r="I145" s="74">
        <v>15</v>
      </c>
      <c r="J145" s="74">
        <v>8</v>
      </c>
      <c r="K145" s="84">
        <f t="shared" si="133"/>
        <v>1815.0000000000002</v>
      </c>
      <c r="L145" s="3">
        <f t="shared" si="134"/>
        <v>968.00000000000011</v>
      </c>
      <c r="M145" s="4">
        <f t="shared" si="135"/>
        <v>2783.0000000000005</v>
      </c>
      <c r="N145" s="14"/>
    </row>
    <row r="146" spans="1:14" ht="15.6">
      <c r="A146" s="13" t="str">
        <f>IF(G146&lt;&gt;"",1+MAX($A$5:A145),"")</f>
        <v/>
      </c>
      <c r="B146" s="193"/>
      <c r="C146" s="11"/>
      <c r="D146" s="90" t="s">
        <v>130</v>
      </c>
      <c r="E146" s="141"/>
      <c r="F146" s="141"/>
      <c r="G146" s="141"/>
      <c r="H146" s="141"/>
      <c r="I146" s="74"/>
      <c r="J146" s="74"/>
      <c r="K146" s="84"/>
      <c r="L146" s="3"/>
      <c r="M146" s="4"/>
      <c r="N146" s="14"/>
    </row>
    <row r="147" spans="1:14" ht="15.6">
      <c r="A147" s="13">
        <f>IF(G147&lt;&gt;"",1+MAX($A$5:A146),"")</f>
        <v>82</v>
      </c>
      <c r="B147" s="193"/>
      <c r="C147" s="11"/>
      <c r="D147" s="142" t="s">
        <v>132</v>
      </c>
      <c r="E147" s="141">
        <v>146</v>
      </c>
      <c r="F147" s="143">
        <v>0.1</v>
      </c>
      <c r="G147" s="144">
        <f t="shared" ref="G147:G148" si="136">E147*(1+F147)</f>
        <v>160.60000000000002</v>
      </c>
      <c r="H147" s="141" t="s">
        <v>77</v>
      </c>
      <c r="I147" s="74">
        <v>6</v>
      </c>
      <c r="J147" s="74">
        <v>4</v>
      </c>
      <c r="K147" s="84">
        <f t="shared" ref="K147:K148" si="137">I147*G147</f>
        <v>963.60000000000014</v>
      </c>
      <c r="L147" s="3">
        <f t="shared" ref="L147:L148" si="138">J147*G147</f>
        <v>642.40000000000009</v>
      </c>
      <c r="M147" s="4">
        <f t="shared" ref="M147:M148" si="139">K147+L147</f>
        <v>1606.0000000000002</v>
      </c>
      <c r="N147" s="14"/>
    </row>
    <row r="148" spans="1:14" ht="15.6">
      <c r="A148" s="13">
        <f>IF(G148&lt;&gt;"",1+MAX($A$5:A147),"")</f>
        <v>83</v>
      </c>
      <c r="B148" s="193"/>
      <c r="C148" s="11"/>
      <c r="D148" s="142" t="s">
        <v>138</v>
      </c>
      <c r="E148" s="141">
        <v>398</v>
      </c>
      <c r="F148" s="143">
        <v>0.1</v>
      </c>
      <c r="G148" s="144">
        <f t="shared" si="136"/>
        <v>437.8</v>
      </c>
      <c r="H148" s="141" t="s">
        <v>77</v>
      </c>
      <c r="I148" s="74">
        <v>12</v>
      </c>
      <c r="J148" s="74">
        <v>6</v>
      </c>
      <c r="K148" s="84">
        <f t="shared" si="137"/>
        <v>5253.6</v>
      </c>
      <c r="L148" s="3">
        <f t="shared" si="138"/>
        <v>2626.8</v>
      </c>
      <c r="M148" s="4">
        <f t="shared" si="139"/>
        <v>7880.4000000000005</v>
      </c>
      <c r="N148" s="14"/>
    </row>
    <row r="149" spans="1:14" ht="15.6">
      <c r="A149" s="13" t="str">
        <f>IF(G149&lt;&gt;"",1+MAX($A$5:A148),"")</f>
        <v/>
      </c>
      <c r="B149" s="193"/>
      <c r="C149" s="11"/>
      <c r="D149" s="138" t="s">
        <v>139</v>
      </c>
      <c r="E149" s="141"/>
      <c r="F149" s="141"/>
      <c r="G149" s="141"/>
      <c r="H149" s="141"/>
      <c r="I149" s="74"/>
      <c r="J149" s="75"/>
      <c r="K149" s="84"/>
      <c r="L149" s="3"/>
      <c r="M149" s="4"/>
      <c r="N149" s="14"/>
    </row>
    <row r="150" spans="1:14" ht="15.6">
      <c r="A150" s="13">
        <f>IF(G150&lt;&gt;"",1+MAX($A$5:A149),"")</f>
        <v>84</v>
      </c>
      <c r="B150" s="193"/>
      <c r="C150" s="11"/>
      <c r="D150" s="153" t="s">
        <v>140</v>
      </c>
      <c r="E150" s="141">
        <v>4715</v>
      </c>
      <c r="F150" s="143">
        <v>0.1</v>
      </c>
      <c r="G150" s="144">
        <f t="shared" ref="G150" si="140">E150*(1+F150)</f>
        <v>5186.5</v>
      </c>
      <c r="H150" s="141" t="s">
        <v>71</v>
      </c>
      <c r="I150" s="74">
        <v>8</v>
      </c>
      <c r="J150" s="74">
        <v>5</v>
      </c>
      <c r="K150" s="84">
        <f t="shared" ref="K150" si="141">I150*G150</f>
        <v>41492</v>
      </c>
      <c r="L150" s="3">
        <f t="shared" ref="L150" si="142">J150*G150</f>
        <v>25932.5</v>
      </c>
      <c r="M150" s="4">
        <f t="shared" ref="M150" si="143">K150+L150</f>
        <v>67424.5</v>
      </c>
      <c r="N150" s="14"/>
    </row>
    <row r="151" spans="1:14" ht="15.6">
      <c r="A151" s="13" t="str">
        <f>IF(G151&lt;&gt;"",1+MAX($A$5:A150),"")</f>
        <v/>
      </c>
      <c r="B151" s="193"/>
      <c r="C151" s="11"/>
      <c r="D151" s="138" t="s">
        <v>141</v>
      </c>
      <c r="E151" s="141"/>
      <c r="F151" s="141"/>
      <c r="G151" s="141"/>
      <c r="H151" s="141"/>
      <c r="I151" s="74"/>
      <c r="J151" s="75"/>
      <c r="K151" s="84"/>
      <c r="L151" s="3"/>
      <c r="M151" s="4"/>
      <c r="N151" s="14"/>
    </row>
    <row r="152" spans="1:14" ht="15.6">
      <c r="A152" s="13">
        <f>IF(G152&lt;&gt;"",1+MAX($A$5:A151),"")</f>
        <v>85</v>
      </c>
      <c r="B152" s="193"/>
      <c r="C152" s="11"/>
      <c r="D152" s="153" t="s">
        <v>142</v>
      </c>
      <c r="E152" s="141">
        <v>4715</v>
      </c>
      <c r="F152" s="143">
        <v>0.1</v>
      </c>
      <c r="G152" s="144">
        <f t="shared" ref="G152" si="144">E152*(1+F152)</f>
        <v>5186.5</v>
      </c>
      <c r="H152" s="141" t="s">
        <v>71</v>
      </c>
      <c r="I152" s="74">
        <v>2</v>
      </c>
      <c r="J152" s="74">
        <v>1.5</v>
      </c>
      <c r="K152" s="84">
        <f t="shared" ref="K152" si="145">I152*G152</f>
        <v>10373</v>
      </c>
      <c r="L152" s="3">
        <f t="shared" ref="L152" si="146">J152*G152</f>
        <v>7779.75</v>
      </c>
      <c r="M152" s="4">
        <f t="shared" ref="M152" si="147">K152+L152</f>
        <v>18152.75</v>
      </c>
      <c r="N152" s="14"/>
    </row>
    <row r="153" spans="1:14" ht="15.6">
      <c r="A153" s="13" t="str">
        <f>IF(G153&lt;&gt;"",1+MAX($A$5:A152),"")</f>
        <v/>
      </c>
      <c r="B153" s="193"/>
      <c r="C153" s="11"/>
      <c r="D153" s="138" t="s">
        <v>143</v>
      </c>
      <c r="E153" s="141"/>
      <c r="F153" s="141"/>
      <c r="G153" s="141"/>
      <c r="H153" s="141"/>
      <c r="I153" s="74"/>
      <c r="J153" s="75"/>
      <c r="K153" s="84"/>
      <c r="L153" s="3"/>
      <c r="M153" s="4"/>
      <c r="N153" s="14"/>
    </row>
    <row r="154" spans="1:14" ht="15.6">
      <c r="A154" s="13">
        <f>IF(G154&lt;&gt;"",1+MAX($A$5:A153),"")</f>
        <v>86</v>
      </c>
      <c r="B154" s="193"/>
      <c r="C154" s="11"/>
      <c r="D154" s="153" t="s">
        <v>144</v>
      </c>
      <c r="E154" s="141">
        <v>4715</v>
      </c>
      <c r="F154" s="143">
        <v>0.1</v>
      </c>
      <c r="G154" s="144">
        <f t="shared" ref="G154" si="148">E154*(1+F154)</f>
        <v>5186.5</v>
      </c>
      <c r="H154" s="141" t="s">
        <v>71</v>
      </c>
      <c r="I154" s="74">
        <v>3</v>
      </c>
      <c r="J154" s="74">
        <v>2</v>
      </c>
      <c r="K154" s="84">
        <f t="shared" ref="K154" si="149">I154*G154</f>
        <v>15559.5</v>
      </c>
      <c r="L154" s="3">
        <f t="shared" ref="L154" si="150">J154*G154</f>
        <v>10373</v>
      </c>
      <c r="M154" s="4">
        <f t="shared" ref="M154" si="151">K154+L154</f>
        <v>25932.5</v>
      </c>
      <c r="N154" s="14"/>
    </row>
    <row r="155" spans="1:14" ht="15.6">
      <c r="A155" s="13" t="str">
        <f>IF(G155&lt;&gt;"",1+MAX($A$5:A154),"")</f>
        <v/>
      </c>
      <c r="B155" s="193"/>
      <c r="C155" s="11"/>
      <c r="D155" s="138" t="s">
        <v>133</v>
      </c>
      <c r="E155" s="141"/>
      <c r="F155" s="141"/>
      <c r="G155" s="141"/>
      <c r="H155" s="141"/>
      <c r="I155" s="74"/>
      <c r="J155" s="75"/>
      <c r="K155" s="84"/>
      <c r="L155" s="3"/>
      <c r="M155" s="4"/>
      <c r="N155" s="14"/>
    </row>
    <row r="156" spans="1:14" ht="43.2">
      <c r="A156" s="13">
        <f>IF(G156&lt;&gt;"",1+MAX($A$5:A155),"")</f>
        <v>87</v>
      </c>
      <c r="B156" s="193"/>
      <c r="C156" s="11"/>
      <c r="D156" s="153" t="s">
        <v>134</v>
      </c>
      <c r="E156" s="141">
        <v>2</v>
      </c>
      <c r="F156" s="143">
        <v>0</v>
      </c>
      <c r="G156" s="144">
        <f t="shared" ref="G156" si="152">E156*(1+F156)</f>
        <v>2</v>
      </c>
      <c r="H156" s="141" t="s">
        <v>82</v>
      </c>
      <c r="I156" s="74">
        <v>1800</v>
      </c>
      <c r="J156" s="74">
        <v>1200</v>
      </c>
      <c r="K156" s="84">
        <f t="shared" ref="K156" si="153">I156*G156</f>
        <v>3600</v>
      </c>
      <c r="L156" s="3">
        <f t="shared" ref="L156" si="154">J156*G156</f>
        <v>2400</v>
      </c>
      <c r="M156" s="4">
        <f t="shared" ref="M156" si="155">K156+L156</f>
        <v>6000</v>
      </c>
      <c r="N156" s="14"/>
    </row>
    <row r="157" spans="1:14" ht="15.6">
      <c r="A157" s="13" t="str">
        <f>IF(G157&lt;&gt;"",1+MAX($A$5:A156),"")</f>
        <v/>
      </c>
      <c r="B157" s="193"/>
      <c r="C157" s="11"/>
      <c r="D157" s="89" t="s">
        <v>145</v>
      </c>
      <c r="E157" s="141"/>
      <c r="F157" s="141"/>
      <c r="G157" s="141"/>
      <c r="H157" s="141"/>
      <c r="I157" s="74"/>
      <c r="J157" s="75"/>
      <c r="K157" s="84"/>
      <c r="L157" s="3"/>
      <c r="M157" s="4"/>
      <c r="N157" s="14"/>
    </row>
    <row r="158" spans="1:14" ht="15.6">
      <c r="A158" s="13" t="str">
        <f>IF(G158&lt;&gt;"",1+MAX($A$5:A157),"")</f>
        <v/>
      </c>
      <c r="B158" s="193"/>
      <c r="C158" s="11"/>
      <c r="D158" s="138" t="s">
        <v>136</v>
      </c>
      <c r="E158" s="141"/>
      <c r="F158" s="141"/>
      <c r="G158" s="141"/>
      <c r="H158" s="141"/>
      <c r="I158" s="74"/>
      <c r="J158" s="75"/>
      <c r="K158" s="84"/>
      <c r="L158" s="3"/>
      <c r="M158" s="4"/>
      <c r="N158" s="14"/>
    </row>
    <row r="159" spans="1:14" ht="15.6">
      <c r="A159" s="13">
        <f>IF(G159&lt;&gt;"",1+MAX($A$5:A158),"")</f>
        <v>88</v>
      </c>
      <c r="B159" s="193"/>
      <c r="C159" s="11"/>
      <c r="D159" s="142" t="s">
        <v>146</v>
      </c>
      <c r="E159" s="141">
        <v>18</v>
      </c>
      <c r="F159" s="143">
        <v>0</v>
      </c>
      <c r="G159" s="144">
        <f t="shared" ref="G159:G161" si="156">E159*(1+F159)</f>
        <v>18</v>
      </c>
      <c r="H159" s="141" t="s">
        <v>82</v>
      </c>
      <c r="I159" s="74">
        <v>120</v>
      </c>
      <c r="J159" s="74">
        <v>50</v>
      </c>
      <c r="K159" s="84">
        <f t="shared" ref="K159:K161" si="157">I159*G159</f>
        <v>2160</v>
      </c>
      <c r="L159" s="3">
        <f t="shared" ref="L159:L161" si="158">J159*G159</f>
        <v>900</v>
      </c>
      <c r="M159" s="4">
        <f t="shared" ref="M159:M161" si="159">K159+L159</f>
        <v>3060</v>
      </c>
      <c r="N159" s="14"/>
    </row>
    <row r="160" spans="1:14" ht="15.6">
      <c r="A160" s="13">
        <f>IF(G160&lt;&gt;"",1+MAX($A$5:A159),"")</f>
        <v>89</v>
      </c>
      <c r="B160" s="193"/>
      <c r="C160" s="11"/>
      <c r="D160" s="142" t="s">
        <v>147</v>
      </c>
      <c r="E160" s="141">
        <v>140</v>
      </c>
      <c r="F160" s="143">
        <v>0</v>
      </c>
      <c r="G160" s="144">
        <f t="shared" si="156"/>
        <v>140</v>
      </c>
      <c r="H160" s="141" t="s">
        <v>82</v>
      </c>
      <c r="I160" s="74">
        <v>18</v>
      </c>
      <c r="J160" s="74">
        <v>12</v>
      </c>
      <c r="K160" s="84">
        <f t="shared" si="157"/>
        <v>2520</v>
      </c>
      <c r="L160" s="3">
        <f t="shared" si="158"/>
        <v>1680</v>
      </c>
      <c r="M160" s="4">
        <f t="shared" si="159"/>
        <v>4200</v>
      </c>
      <c r="N160" s="14"/>
    </row>
    <row r="161" spans="1:14" ht="15.6">
      <c r="A161" s="13">
        <f>IF(G161&lt;&gt;"",1+MAX($A$5:A160),"")</f>
        <v>90</v>
      </c>
      <c r="B161" s="193"/>
      <c r="C161" s="11"/>
      <c r="D161" s="142" t="s">
        <v>123</v>
      </c>
      <c r="E161" s="141">
        <v>140</v>
      </c>
      <c r="F161" s="143">
        <v>0</v>
      </c>
      <c r="G161" s="144">
        <f t="shared" si="156"/>
        <v>140</v>
      </c>
      <c r="H161" s="141" t="s">
        <v>82</v>
      </c>
      <c r="I161" s="74">
        <v>15</v>
      </c>
      <c r="J161" s="74">
        <v>10</v>
      </c>
      <c r="K161" s="84">
        <f t="shared" si="157"/>
        <v>2100</v>
      </c>
      <c r="L161" s="3">
        <f t="shared" si="158"/>
        <v>1400</v>
      </c>
      <c r="M161" s="4">
        <f t="shared" si="159"/>
        <v>3500</v>
      </c>
      <c r="N161" s="14"/>
    </row>
    <row r="162" spans="1:14" ht="15.6">
      <c r="A162" s="13" t="str">
        <f>IF(G162&lt;&gt;"",1+MAX($A$5:A161),"")</f>
        <v/>
      </c>
      <c r="B162" s="193"/>
      <c r="C162" s="11"/>
      <c r="D162" s="90" t="s">
        <v>124</v>
      </c>
      <c r="E162" s="141"/>
      <c r="F162" s="141"/>
      <c r="G162" s="141"/>
      <c r="H162" s="141"/>
      <c r="I162" s="74"/>
      <c r="J162" s="74"/>
      <c r="K162" s="84"/>
      <c r="L162" s="3"/>
      <c r="M162" s="4"/>
      <c r="N162" s="14"/>
    </row>
    <row r="163" spans="1:14" ht="15.6">
      <c r="A163" s="13">
        <f>IF(G163&lt;&gt;"",1+MAX($A$5:A162),"")</f>
        <v>91</v>
      </c>
      <c r="B163" s="193"/>
      <c r="C163" s="11"/>
      <c r="D163" s="142" t="s">
        <v>125</v>
      </c>
      <c r="E163" s="141">
        <v>18</v>
      </c>
      <c r="F163" s="143">
        <v>0</v>
      </c>
      <c r="G163" s="144">
        <f t="shared" ref="G163:G164" si="160">E163*(1+F163)</f>
        <v>18</v>
      </c>
      <c r="H163" s="141" t="s">
        <v>82</v>
      </c>
      <c r="I163" s="74">
        <v>20</v>
      </c>
      <c r="J163" s="74">
        <v>10</v>
      </c>
      <c r="K163" s="84">
        <f t="shared" ref="K163:K164" si="161">I163*G163</f>
        <v>360</v>
      </c>
      <c r="L163" s="3">
        <f t="shared" ref="L163:L164" si="162">J163*G163</f>
        <v>180</v>
      </c>
      <c r="M163" s="4">
        <f t="shared" ref="M163:M164" si="163">K163+L163</f>
        <v>540</v>
      </c>
      <c r="N163" s="14"/>
    </row>
    <row r="164" spans="1:14" ht="15.6">
      <c r="A164" s="13">
        <f>IF(G164&lt;&gt;"",1+MAX($A$5:A163),"")</f>
        <v>92</v>
      </c>
      <c r="B164" s="193"/>
      <c r="C164" s="11"/>
      <c r="D164" s="142" t="s">
        <v>126</v>
      </c>
      <c r="E164" s="141">
        <v>18</v>
      </c>
      <c r="F164" s="143">
        <v>0</v>
      </c>
      <c r="G164" s="144">
        <f t="shared" si="160"/>
        <v>18</v>
      </c>
      <c r="H164" s="141" t="s">
        <v>82</v>
      </c>
      <c r="I164" s="74">
        <v>25</v>
      </c>
      <c r="J164" s="74">
        <v>10</v>
      </c>
      <c r="K164" s="84">
        <f t="shared" si="161"/>
        <v>450</v>
      </c>
      <c r="L164" s="3">
        <f t="shared" si="162"/>
        <v>180</v>
      </c>
      <c r="M164" s="4">
        <f t="shared" si="163"/>
        <v>630</v>
      </c>
      <c r="N164" s="14"/>
    </row>
    <row r="165" spans="1:14" ht="15.6">
      <c r="A165" s="13" t="str">
        <f>IF(G165&lt;&gt;"",1+MAX($A$5:A164),"")</f>
        <v/>
      </c>
      <c r="B165" s="193"/>
      <c r="C165" s="11"/>
      <c r="D165" s="138" t="s">
        <v>127</v>
      </c>
      <c r="E165" s="141"/>
      <c r="F165" s="141"/>
      <c r="G165" s="141"/>
      <c r="H165" s="141"/>
      <c r="I165" s="74"/>
      <c r="J165" s="74"/>
      <c r="K165" s="84"/>
      <c r="L165" s="3"/>
      <c r="M165" s="4"/>
      <c r="N165" s="14"/>
    </row>
    <row r="166" spans="1:14" ht="15.6">
      <c r="A166" s="13">
        <f>IF(G166&lt;&gt;"",1+MAX($A$5:A165),"")</f>
        <v>93</v>
      </c>
      <c r="B166" s="193"/>
      <c r="C166" s="11"/>
      <c r="D166" s="142" t="s">
        <v>128</v>
      </c>
      <c r="E166" s="141">
        <v>912</v>
      </c>
      <c r="F166" s="143">
        <v>0.1</v>
      </c>
      <c r="G166" s="144">
        <f t="shared" ref="G166:G167" si="164">E166*(1+F166)</f>
        <v>1003.2</v>
      </c>
      <c r="H166" s="141" t="s">
        <v>77</v>
      </c>
      <c r="I166" s="74">
        <v>8</v>
      </c>
      <c r="J166" s="74">
        <v>5</v>
      </c>
      <c r="K166" s="84">
        <f t="shared" ref="K166:K167" si="165">I166*G166</f>
        <v>8025.6</v>
      </c>
      <c r="L166" s="3">
        <f t="shared" ref="L166:L167" si="166">J166*G166</f>
        <v>5016</v>
      </c>
      <c r="M166" s="4">
        <f t="shared" ref="M166:M167" si="167">K166+L166</f>
        <v>13041.6</v>
      </c>
      <c r="N166" s="14"/>
    </row>
    <row r="167" spans="1:14" ht="15.6">
      <c r="A167" s="13">
        <f>IF(G167&lt;&gt;"",1+MAX($A$5:A166),"")</f>
        <v>94</v>
      </c>
      <c r="B167" s="193"/>
      <c r="C167" s="11"/>
      <c r="D167" s="142" t="s">
        <v>129</v>
      </c>
      <c r="E167" s="141">
        <v>206</v>
      </c>
      <c r="F167" s="143">
        <v>0.1</v>
      </c>
      <c r="G167" s="144">
        <f t="shared" si="164"/>
        <v>226.60000000000002</v>
      </c>
      <c r="H167" s="141" t="s">
        <v>77</v>
      </c>
      <c r="I167" s="74">
        <v>15</v>
      </c>
      <c r="J167" s="74">
        <v>8</v>
      </c>
      <c r="K167" s="84">
        <f t="shared" si="165"/>
        <v>3399.0000000000005</v>
      </c>
      <c r="L167" s="3">
        <f t="shared" si="166"/>
        <v>1812.8000000000002</v>
      </c>
      <c r="M167" s="4">
        <f t="shared" si="167"/>
        <v>5211.8000000000011</v>
      </c>
      <c r="N167" s="14"/>
    </row>
    <row r="168" spans="1:14" ht="15.6">
      <c r="A168" s="13" t="str">
        <f>IF(G168&lt;&gt;"",1+MAX($A$5:A167),"")</f>
        <v/>
      </c>
      <c r="B168" s="193"/>
      <c r="C168" s="11"/>
      <c r="D168" s="90" t="s">
        <v>130</v>
      </c>
      <c r="E168" s="141"/>
      <c r="F168" s="141"/>
      <c r="G168" s="141"/>
      <c r="H168" s="141"/>
      <c r="I168" s="74"/>
      <c r="J168" s="74"/>
      <c r="K168" s="84"/>
      <c r="L168" s="3"/>
      <c r="M168" s="4"/>
      <c r="N168" s="14"/>
    </row>
    <row r="169" spans="1:14" ht="15.6">
      <c r="A169" s="13">
        <f>IF(G169&lt;&gt;"",1+MAX($A$5:A168),"")</f>
        <v>95</v>
      </c>
      <c r="B169" s="193"/>
      <c r="C169" s="11"/>
      <c r="D169" s="142" t="s">
        <v>138</v>
      </c>
      <c r="E169" s="141">
        <v>815</v>
      </c>
      <c r="F169" s="143">
        <v>0.1</v>
      </c>
      <c r="G169" s="144">
        <f t="shared" ref="G169:G171" si="168">E169*(1+F169)</f>
        <v>896.50000000000011</v>
      </c>
      <c r="H169" s="141" t="s">
        <v>77</v>
      </c>
      <c r="I169" s="74">
        <v>12</v>
      </c>
      <c r="J169" s="74">
        <v>6</v>
      </c>
      <c r="K169" s="84">
        <f t="shared" ref="K169:K171" si="169">I169*G169</f>
        <v>10758.000000000002</v>
      </c>
      <c r="L169" s="3">
        <f t="shared" ref="L169:L171" si="170">J169*G169</f>
        <v>5379.0000000000009</v>
      </c>
      <c r="M169" s="4">
        <f t="shared" ref="M169:M171" si="171">K169+L169</f>
        <v>16137.000000000004</v>
      </c>
      <c r="N169" s="14"/>
    </row>
    <row r="170" spans="1:14" ht="15.6">
      <c r="A170" s="13">
        <f>IF(G170&lt;&gt;"",1+MAX($A$5:A169),"")</f>
        <v>96</v>
      </c>
      <c r="B170" s="193"/>
      <c r="C170" s="11"/>
      <c r="D170" s="142" t="s">
        <v>148</v>
      </c>
      <c r="E170" s="141">
        <v>317</v>
      </c>
      <c r="F170" s="143">
        <v>0.1</v>
      </c>
      <c r="G170" s="144">
        <f t="shared" si="168"/>
        <v>348.70000000000005</v>
      </c>
      <c r="H170" s="141" t="s">
        <v>77</v>
      </c>
      <c r="I170" s="74">
        <v>12</v>
      </c>
      <c r="J170" s="74">
        <v>6</v>
      </c>
      <c r="K170" s="84">
        <f t="shared" si="169"/>
        <v>4184.4000000000005</v>
      </c>
      <c r="L170" s="3">
        <f t="shared" si="170"/>
        <v>2092.2000000000003</v>
      </c>
      <c r="M170" s="4">
        <f t="shared" si="171"/>
        <v>6276.6</v>
      </c>
      <c r="N170" s="14"/>
    </row>
    <row r="171" spans="1:14" ht="15.6">
      <c r="A171" s="13">
        <f>IF(G171&lt;&gt;"",1+MAX($A$5:A170),"")</f>
        <v>97</v>
      </c>
      <c r="B171" s="193"/>
      <c r="C171" s="11"/>
      <c r="D171" s="142" t="s">
        <v>149</v>
      </c>
      <c r="E171" s="141">
        <v>576</v>
      </c>
      <c r="F171" s="143">
        <v>0.1</v>
      </c>
      <c r="G171" s="144">
        <f t="shared" si="168"/>
        <v>633.6</v>
      </c>
      <c r="H171" s="141" t="s">
        <v>77</v>
      </c>
      <c r="I171" s="74">
        <v>6</v>
      </c>
      <c r="J171" s="74">
        <v>4</v>
      </c>
      <c r="K171" s="84">
        <f t="shared" si="169"/>
        <v>3801.6000000000004</v>
      </c>
      <c r="L171" s="3">
        <f t="shared" si="170"/>
        <v>2534.4</v>
      </c>
      <c r="M171" s="4">
        <f t="shared" si="171"/>
        <v>6336</v>
      </c>
      <c r="N171" s="14"/>
    </row>
    <row r="172" spans="1:14" ht="15.6">
      <c r="A172" s="13" t="str">
        <f>IF(G172&lt;&gt;"",1+MAX($A$5:A171),"")</f>
        <v/>
      </c>
      <c r="B172" s="193"/>
      <c r="C172" s="11"/>
      <c r="D172" s="138" t="s">
        <v>139</v>
      </c>
      <c r="E172" s="141"/>
      <c r="F172" s="141"/>
      <c r="G172" s="141"/>
      <c r="H172" s="141"/>
      <c r="I172" s="74"/>
      <c r="J172" s="75"/>
      <c r="K172" s="84"/>
      <c r="L172" s="3"/>
      <c r="M172" s="4"/>
      <c r="N172" s="14"/>
    </row>
    <row r="173" spans="1:14" ht="15.6">
      <c r="A173" s="13">
        <f>IF(G173&lt;&gt;"",1+MAX($A$5:A172),"")</f>
        <v>98</v>
      </c>
      <c r="B173" s="193"/>
      <c r="C173" s="11"/>
      <c r="D173" s="142" t="s">
        <v>150</v>
      </c>
      <c r="E173" s="141">
        <v>18055</v>
      </c>
      <c r="F173" s="143">
        <v>0.1</v>
      </c>
      <c r="G173" s="144">
        <f t="shared" ref="G173:G175" si="172">E173*(1+F173)</f>
        <v>19860.5</v>
      </c>
      <c r="H173" s="141" t="s">
        <v>71</v>
      </c>
      <c r="I173" s="74">
        <v>8</v>
      </c>
      <c r="J173" s="74">
        <v>5</v>
      </c>
      <c r="K173" s="84">
        <f t="shared" ref="K173:K175" si="173">I173*G173</f>
        <v>158884</v>
      </c>
      <c r="L173" s="3">
        <f t="shared" ref="L173:L175" si="174">J173*G173</f>
        <v>99302.5</v>
      </c>
      <c r="M173" s="4">
        <f t="shared" ref="M173:M175" si="175">K173+L173</f>
        <v>258186.5</v>
      </c>
      <c r="N173" s="14"/>
    </row>
    <row r="174" spans="1:14" ht="15.6">
      <c r="A174" s="13">
        <f>IF(G174&lt;&gt;"",1+MAX($A$5:A173),"")</f>
        <v>99</v>
      </c>
      <c r="B174" s="193"/>
      <c r="C174" s="11"/>
      <c r="D174" s="153" t="s">
        <v>151</v>
      </c>
      <c r="E174" s="141">
        <v>1489</v>
      </c>
      <c r="F174" s="143">
        <v>0.1</v>
      </c>
      <c r="G174" s="144">
        <f t="shared" si="172"/>
        <v>1637.9</v>
      </c>
      <c r="H174" s="141" t="s">
        <v>71</v>
      </c>
      <c r="I174" s="74">
        <v>8</v>
      </c>
      <c r="J174" s="74">
        <v>5</v>
      </c>
      <c r="K174" s="84">
        <f t="shared" si="173"/>
        <v>13103.2</v>
      </c>
      <c r="L174" s="3">
        <f t="shared" si="174"/>
        <v>8189.5</v>
      </c>
      <c r="M174" s="4">
        <f t="shared" si="175"/>
        <v>21292.7</v>
      </c>
      <c r="N174" s="14"/>
    </row>
    <row r="175" spans="1:14" ht="15.6">
      <c r="A175" s="13">
        <f>IF(G175&lt;&gt;"",1+MAX($A$5:A174),"")</f>
        <v>100</v>
      </c>
      <c r="B175" s="193"/>
      <c r="C175" s="11"/>
      <c r="D175" s="153" t="s">
        <v>152</v>
      </c>
      <c r="E175" s="141">
        <v>4464</v>
      </c>
      <c r="F175" s="143">
        <v>0.1</v>
      </c>
      <c r="G175" s="144">
        <f t="shared" si="172"/>
        <v>4910.4000000000005</v>
      </c>
      <c r="H175" s="141" t="s">
        <v>71</v>
      </c>
      <c r="I175" s="74">
        <v>8</v>
      </c>
      <c r="J175" s="74">
        <v>5</v>
      </c>
      <c r="K175" s="84">
        <f t="shared" si="173"/>
        <v>39283.200000000004</v>
      </c>
      <c r="L175" s="3">
        <f t="shared" si="174"/>
        <v>24552.000000000004</v>
      </c>
      <c r="M175" s="4">
        <f t="shared" si="175"/>
        <v>63835.200000000012</v>
      </c>
      <c r="N175" s="14"/>
    </row>
    <row r="176" spans="1:14" ht="15.6">
      <c r="A176" s="13" t="str">
        <f>IF(G176&lt;&gt;"",1+MAX($A$5:A175),"")</f>
        <v/>
      </c>
      <c r="B176" s="193"/>
      <c r="C176" s="11"/>
      <c r="D176" s="138" t="s">
        <v>141</v>
      </c>
      <c r="E176" s="141"/>
      <c r="F176" s="141"/>
      <c r="G176" s="141"/>
      <c r="H176" s="141"/>
      <c r="I176" s="74"/>
      <c r="J176" s="74"/>
      <c r="K176" s="84"/>
      <c r="L176" s="3"/>
      <c r="M176" s="4"/>
      <c r="N176" s="14"/>
    </row>
    <row r="177" spans="1:14" ht="15.6">
      <c r="A177" s="13">
        <f>IF(G177&lt;&gt;"",1+MAX($A$5:A176),"")</f>
        <v>101</v>
      </c>
      <c r="B177" s="193"/>
      <c r="C177" s="11"/>
      <c r="D177" s="153" t="s">
        <v>142</v>
      </c>
      <c r="E177" s="141">
        <v>24008</v>
      </c>
      <c r="F177" s="143">
        <v>0.1</v>
      </c>
      <c r="G177" s="144">
        <f t="shared" ref="G177:G178" si="176">E177*(1+F177)</f>
        <v>26408.800000000003</v>
      </c>
      <c r="H177" s="141" t="s">
        <v>71</v>
      </c>
      <c r="I177" s="74">
        <v>2</v>
      </c>
      <c r="J177" s="74">
        <v>1.5</v>
      </c>
      <c r="K177" s="84">
        <f t="shared" ref="K177:K178" si="177">I177*G177</f>
        <v>52817.600000000006</v>
      </c>
      <c r="L177" s="3">
        <f t="shared" ref="L177:L178" si="178">J177*G177</f>
        <v>39613.200000000004</v>
      </c>
      <c r="M177" s="4">
        <f t="shared" ref="M177:M178" si="179">K177+L177</f>
        <v>92430.800000000017</v>
      </c>
      <c r="N177" s="14"/>
    </row>
    <row r="178" spans="1:14" ht="15.6">
      <c r="A178" s="13">
        <f>IF(G178&lt;&gt;"",1+MAX($A$5:A177),"")</f>
        <v>102</v>
      </c>
      <c r="B178" s="193"/>
      <c r="C178" s="11"/>
      <c r="D178" s="153" t="s">
        <v>153</v>
      </c>
      <c r="E178" s="141">
        <v>4464</v>
      </c>
      <c r="F178" s="143">
        <v>0.1</v>
      </c>
      <c r="G178" s="144">
        <f t="shared" si="176"/>
        <v>4910.4000000000005</v>
      </c>
      <c r="H178" s="141" t="s">
        <v>71</v>
      </c>
      <c r="I178" s="74">
        <v>3</v>
      </c>
      <c r="J178" s="74">
        <v>2</v>
      </c>
      <c r="K178" s="84">
        <f t="shared" si="177"/>
        <v>14731.2</v>
      </c>
      <c r="L178" s="3">
        <f t="shared" si="178"/>
        <v>9820.8000000000011</v>
      </c>
      <c r="M178" s="4">
        <f t="shared" si="179"/>
        <v>24552</v>
      </c>
      <c r="N178" s="14"/>
    </row>
    <row r="179" spans="1:14" ht="15.6">
      <c r="A179" s="13" t="str">
        <f>IF(G179&lt;&gt;"",1+MAX($A$5:A178),"")</f>
        <v/>
      </c>
      <c r="B179" s="193"/>
      <c r="C179" s="11"/>
      <c r="D179" s="138" t="s">
        <v>143</v>
      </c>
      <c r="E179" s="141"/>
      <c r="F179" s="141"/>
      <c r="G179" s="141"/>
      <c r="H179" s="141"/>
      <c r="I179" s="74"/>
      <c r="J179" s="75"/>
      <c r="K179" s="84"/>
      <c r="L179" s="3"/>
      <c r="M179" s="4"/>
      <c r="N179" s="14"/>
    </row>
    <row r="180" spans="1:14" ht="15.6">
      <c r="A180" s="13">
        <f>IF(G180&lt;&gt;"",1+MAX($A$5:A179),"")</f>
        <v>103</v>
      </c>
      <c r="B180" s="193"/>
      <c r="C180" s="11"/>
      <c r="D180" s="153" t="s">
        <v>144</v>
      </c>
      <c r="E180" s="141">
        <v>24008</v>
      </c>
      <c r="F180" s="143">
        <v>0.1</v>
      </c>
      <c r="G180" s="144">
        <f t="shared" ref="G180" si="180">E180*(1+F180)</f>
        <v>26408.800000000003</v>
      </c>
      <c r="H180" s="141" t="s">
        <v>71</v>
      </c>
      <c r="I180" s="74">
        <v>3</v>
      </c>
      <c r="J180" s="74">
        <v>2</v>
      </c>
      <c r="K180" s="84">
        <f t="shared" ref="K180" si="181">I180*G180</f>
        <v>79226.400000000009</v>
      </c>
      <c r="L180" s="3">
        <f t="shared" ref="L180" si="182">J180*G180</f>
        <v>52817.600000000006</v>
      </c>
      <c r="M180" s="4">
        <f t="shared" ref="M180" si="183">K180+L180</f>
        <v>132044</v>
      </c>
      <c r="N180" s="14"/>
    </row>
    <row r="181" spans="1:14" ht="15.6">
      <c r="A181" s="13" t="str">
        <f>IF(G181&lt;&gt;"",1+MAX($A$5:A180),"")</f>
        <v/>
      </c>
      <c r="B181" s="193"/>
      <c r="C181" s="11"/>
      <c r="D181" s="138" t="s">
        <v>154</v>
      </c>
      <c r="E181" s="141"/>
      <c r="F181" s="141"/>
      <c r="G181" s="141"/>
      <c r="H181" s="141"/>
      <c r="I181" s="74"/>
      <c r="J181" s="75"/>
      <c r="K181" s="84"/>
      <c r="L181" s="3"/>
      <c r="M181" s="4"/>
      <c r="N181" s="14"/>
    </row>
    <row r="182" spans="1:14" ht="15.6">
      <c r="A182" s="13">
        <f>IF(G182&lt;&gt;"",1+MAX($A$5:A181),"")</f>
        <v>104</v>
      </c>
      <c r="B182" s="193"/>
      <c r="C182" s="11"/>
      <c r="D182" s="142" t="s">
        <v>155</v>
      </c>
      <c r="E182" s="141">
        <v>1352</v>
      </c>
      <c r="F182" s="143">
        <v>0.1</v>
      </c>
      <c r="G182" s="144">
        <f t="shared" ref="G182:G183" si="184">E182*(1+F182)</f>
        <v>1487.2</v>
      </c>
      <c r="H182" s="141" t="s">
        <v>77</v>
      </c>
      <c r="I182" s="74">
        <v>10</v>
      </c>
      <c r="J182" s="74">
        <v>6</v>
      </c>
      <c r="K182" s="84">
        <f t="shared" ref="K182:K183" si="185">I182*G182</f>
        <v>14872</v>
      </c>
      <c r="L182" s="3">
        <f t="shared" ref="L182:L183" si="186">J182*G182</f>
        <v>8923.2000000000007</v>
      </c>
      <c r="M182" s="4">
        <f t="shared" ref="M182:M183" si="187">K182+L182</f>
        <v>23795.200000000001</v>
      </c>
      <c r="N182" s="14"/>
    </row>
    <row r="183" spans="1:14" ht="15.6">
      <c r="A183" s="13">
        <f>IF(G183&lt;&gt;"",1+MAX($A$5:A182),"")</f>
        <v>105</v>
      </c>
      <c r="B183" s="193"/>
      <c r="C183" s="11"/>
      <c r="D183" s="142" t="s">
        <v>156</v>
      </c>
      <c r="E183" s="141">
        <v>345</v>
      </c>
      <c r="F183" s="143">
        <v>0.1</v>
      </c>
      <c r="G183" s="144">
        <f t="shared" si="184"/>
        <v>379.50000000000006</v>
      </c>
      <c r="H183" s="141" t="s">
        <v>77</v>
      </c>
      <c r="I183" s="74">
        <v>12</v>
      </c>
      <c r="J183" s="74">
        <v>8</v>
      </c>
      <c r="K183" s="84">
        <f t="shared" si="185"/>
        <v>4554.0000000000009</v>
      </c>
      <c r="L183" s="3">
        <f t="shared" si="186"/>
        <v>3036.0000000000005</v>
      </c>
      <c r="M183" s="4">
        <f t="shared" si="187"/>
        <v>7590.0000000000018</v>
      </c>
      <c r="N183" s="14"/>
    </row>
    <row r="184" spans="1:14" ht="15.6">
      <c r="A184" s="13" t="str">
        <f>IF(G184&lt;&gt;"",1+MAX($A$5:A183),"")</f>
        <v/>
      </c>
      <c r="B184" s="193"/>
      <c r="C184" s="11"/>
      <c r="D184" s="138" t="s">
        <v>133</v>
      </c>
      <c r="E184" s="141"/>
      <c r="F184" s="141"/>
      <c r="G184" s="141"/>
      <c r="H184" s="141"/>
      <c r="I184" s="74"/>
      <c r="J184" s="74"/>
      <c r="K184" s="84"/>
      <c r="L184" s="3"/>
      <c r="M184" s="4"/>
      <c r="N184" s="14"/>
    </row>
    <row r="185" spans="1:14" ht="43.2">
      <c r="A185" s="13">
        <f>IF(G185&lt;&gt;"",1+MAX($A$5:A184),"")</f>
        <v>106</v>
      </c>
      <c r="B185" s="193"/>
      <c r="C185" s="11"/>
      <c r="D185" s="153" t="s">
        <v>134</v>
      </c>
      <c r="E185" s="141">
        <v>2</v>
      </c>
      <c r="F185" s="143">
        <v>0</v>
      </c>
      <c r="G185" s="144">
        <f t="shared" ref="G185" si="188">E185*(1+F185)</f>
        <v>2</v>
      </c>
      <c r="H185" s="141" t="s">
        <v>82</v>
      </c>
      <c r="I185" s="74">
        <v>1800</v>
      </c>
      <c r="J185" s="74">
        <v>1200</v>
      </c>
      <c r="K185" s="84">
        <f t="shared" ref="K185" si="189">I185*G185</f>
        <v>3600</v>
      </c>
      <c r="L185" s="3">
        <f t="shared" ref="L185" si="190">J185*G185</f>
        <v>2400</v>
      </c>
      <c r="M185" s="4">
        <f t="shared" ref="M185" si="191">K185+L185</f>
        <v>6000</v>
      </c>
      <c r="N185" s="14"/>
    </row>
    <row r="186" spans="1:14" ht="15.6">
      <c r="A186" s="13" t="str">
        <f>IF(G186&lt;&gt;"",1+MAX($A$5:A185),"")</f>
        <v/>
      </c>
      <c r="B186" s="193"/>
      <c r="C186" s="11"/>
      <c r="D186" s="89" t="s">
        <v>157</v>
      </c>
      <c r="E186" s="141"/>
      <c r="F186" s="141"/>
      <c r="G186" s="141"/>
      <c r="H186" s="141"/>
      <c r="I186" s="74"/>
      <c r="J186" s="75"/>
      <c r="K186" s="84"/>
      <c r="L186" s="3"/>
      <c r="M186" s="4"/>
      <c r="N186" s="14"/>
    </row>
    <row r="187" spans="1:14" ht="15.6">
      <c r="A187" s="13" t="str">
        <f>IF(G187&lt;&gt;"",1+MAX($A$5:A186),"")</f>
        <v/>
      </c>
      <c r="B187" s="193"/>
      <c r="C187" s="11"/>
      <c r="D187" s="138" t="s">
        <v>136</v>
      </c>
      <c r="E187" s="141"/>
      <c r="F187" s="141"/>
      <c r="G187" s="141"/>
      <c r="H187" s="141"/>
      <c r="I187" s="74"/>
      <c r="J187" s="75"/>
      <c r="K187" s="84"/>
      <c r="L187" s="3"/>
      <c r="M187" s="4"/>
      <c r="N187" s="14"/>
    </row>
    <row r="188" spans="1:14" ht="15.6">
      <c r="A188" s="13">
        <f>IF(G188&lt;&gt;"",1+MAX($A$5:A187),"")</f>
        <v>107</v>
      </c>
      <c r="B188" s="193"/>
      <c r="C188" s="11"/>
      <c r="D188" s="142" t="s">
        <v>147</v>
      </c>
      <c r="E188" s="141">
        <v>142</v>
      </c>
      <c r="F188" s="143">
        <v>0</v>
      </c>
      <c r="G188" s="144">
        <f t="shared" ref="G188:G189" si="192">E188*(1+F188)</f>
        <v>142</v>
      </c>
      <c r="H188" s="141" t="s">
        <v>82</v>
      </c>
      <c r="I188" s="74">
        <v>18</v>
      </c>
      <c r="J188" s="74">
        <v>12</v>
      </c>
      <c r="K188" s="84">
        <f t="shared" ref="K188:K189" si="193">I188*G188</f>
        <v>2556</v>
      </c>
      <c r="L188" s="3">
        <f t="shared" ref="L188:L189" si="194">J188*G188</f>
        <v>1704</v>
      </c>
      <c r="M188" s="4">
        <f t="shared" ref="M188:M189" si="195">K188+L188</f>
        <v>4260</v>
      </c>
      <c r="N188" s="14"/>
    </row>
    <row r="189" spans="1:14" ht="15.6">
      <c r="A189" s="13">
        <f>IF(G189&lt;&gt;"",1+MAX($A$5:A188),"")</f>
        <v>108</v>
      </c>
      <c r="B189" s="193"/>
      <c r="C189" s="11"/>
      <c r="D189" s="142" t="s">
        <v>123</v>
      </c>
      <c r="E189" s="141">
        <v>142</v>
      </c>
      <c r="F189" s="143">
        <v>0</v>
      </c>
      <c r="G189" s="144">
        <f t="shared" si="192"/>
        <v>142</v>
      </c>
      <c r="H189" s="141" t="s">
        <v>82</v>
      </c>
      <c r="I189" s="74">
        <v>15</v>
      </c>
      <c r="J189" s="74">
        <v>10</v>
      </c>
      <c r="K189" s="84">
        <f t="shared" si="193"/>
        <v>2130</v>
      </c>
      <c r="L189" s="3">
        <f t="shared" si="194"/>
        <v>1420</v>
      </c>
      <c r="M189" s="4">
        <f t="shared" si="195"/>
        <v>3550</v>
      </c>
      <c r="N189" s="14"/>
    </row>
    <row r="190" spans="1:14" ht="15.6">
      <c r="A190" s="13" t="str">
        <f>IF(G190&lt;&gt;"",1+MAX($A$5:A189),"")</f>
        <v/>
      </c>
      <c r="B190" s="193"/>
      <c r="C190" s="11"/>
      <c r="D190" s="138" t="s">
        <v>127</v>
      </c>
      <c r="E190" s="141"/>
      <c r="F190" s="141"/>
      <c r="G190" s="141"/>
      <c r="H190" s="141"/>
      <c r="I190" s="74"/>
      <c r="J190" s="74"/>
      <c r="K190" s="84"/>
      <c r="L190" s="3"/>
      <c r="M190" s="4"/>
      <c r="N190" s="14"/>
    </row>
    <row r="191" spans="1:14" ht="15.6">
      <c r="A191" s="13">
        <f>IF(G191&lt;&gt;"",1+MAX($A$5:A190),"")</f>
        <v>109</v>
      </c>
      <c r="B191" s="193"/>
      <c r="C191" s="11"/>
      <c r="D191" s="142" t="s">
        <v>128</v>
      </c>
      <c r="E191" s="141">
        <v>940</v>
      </c>
      <c r="F191" s="143">
        <v>0.1</v>
      </c>
      <c r="G191" s="144">
        <f t="shared" ref="G191:G192" si="196">E191*(1+F191)</f>
        <v>1034</v>
      </c>
      <c r="H191" s="141" t="s">
        <v>77</v>
      </c>
      <c r="I191" s="74">
        <v>8</v>
      </c>
      <c r="J191" s="74">
        <v>5</v>
      </c>
      <c r="K191" s="84">
        <f t="shared" ref="K191:K192" si="197">I191*G191</f>
        <v>8272</v>
      </c>
      <c r="L191" s="3">
        <f t="shared" ref="L191:L192" si="198">J191*G191</f>
        <v>5170</v>
      </c>
      <c r="M191" s="4">
        <f t="shared" ref="M191:M192" si="199">K191+L191</f>
        <v>13442</v>
      </c>
      <c r="N191" s="14"/>
    </row>
    <row r="192" spans="1:14" ht="15.6">
      <c r="A192" s="13">
        <f>IF(G192&lt;&gt;"",1+MAX($A$5:A191),"")</f>
        <v>110</v>
      </c>
      <c r="B192" s="193"/>
      <c r="C192" s="11"/>
      <c r="D192" s="142" t="s">
        <v>129</v>
      </c>
      <c r="E192" s="141">
        <v>220</v>
      </c>
      <c r="F192" s="143">
        <v>0.1</v>
      </c>
      <c r="G192" s="144">
        <f t="shared" si="196"/>
        <v>242.00000000000003</v>
      </c>
      <c r="H192" s="141" t="s">
        <v>77</v>
      </c>
      <c r="I192" s="74">
        <v>15</v>
      </c>
      <c r="J192" s="74">
        <v>8</v>
      </c>
      <c r="K192" s="84">
        <f t="shared" si="197"/>
        <v>3630.0000000000005</v>
      </c>
      <c r="L192" s="3">
        <f t="shared" si="198"/>
        <v>1936.0000000000002</v>
      </c>
      <c r="M192" s="4">
        <f t="shared" si="199"/>
        <v>5566.0000000000009</v>
      </c>
      <c r="N192" s="14"/>
    </row>
    <row r="193" spans="1:14" ht="15.6">
      <c r="A193" s="13" t="str">
        <f>IF(G193&lt;&gt;"",1+MAX($A$5:A192),"")</f>
        <v/>
      </c>
      <c r="B193" s="193"/>
      <c r="C193" s="11"/>
      <c r="D193" s="90" t="s">
        <v>130</v>
      </c>
      <c r="E193" s="141"/>
      <c r="F193" s="141"/>
      <c r="G193" s="141"/>
      <c r="H193" s="141"/>
      <c r="I193" s="74"/>
      <c r="J193" s="75"/>
      <c r="K193" s="84"/>
      <c r="L193" s="3"/>
      <c r="M193" s="4"/>
      <c r="N193" s="14"/>
    </row>
    <row r="194" spans="1:14" ht="15.6">
      <c r="A194" s="13">
        <f>IF(G194&lt;&gt;"",1+MAX($A$5:A193),"")</f>
        <v>111</v>
      </c>
      <c r="B194" s="193"/>
      <c r="C194" s="11"/>
      <c r="D194" s="142" t="s">
        <v>138</v>
      </c>
      <c r="E194" s="141">
        <v>816</v>
      </c>
      <c r="F194" s="143">
        <v>0.1</v>
      </c>
      <c r="G194" s="144">
        <f t="shared" ref="G194:G195" si="200">E194*(1+F194)</f>
        <v>897.6</v>
      </c>
      <c r="H194" s="141" t="s">
        <v>77</v>
      </c>
      <c r="I194" s="74">
        <v>12</v>
      </c>
      <c r="J194" s="74">
        <v>6</v>
      </c>
      <c r="K194" s="84">
        <f t="shared" ref="K194:K195" si="201">I194*G194</f>
        <v>10771.2</v>
      </c>
      <c r="L194" s="3">
        <f t="shared" ref="L194:L195" si="202">J194*G194</f>
        <v>5385.6</v>
      </c>
      <c r="M194" s="4">
        <f t="shared" ref="M194:M195" si="203">K194+L194</f>
        <v>16156.800000000001</v>
      </c>
      <c r="N194" s="14"/>
    </row>
    <row r="195" spans="1:14" ht="15.6">
      <c r="A195" s="13">
        <f>IF(G195&lt;&gt;"",1+MAX($A$5:A194),"")</f>
        <v>112</v>
      </c>
      <c r="B195" s="193"/>
      <c r="C195" s="11"/>
      <c r="D195" s="142" t="s">
        <v>148</v>
      </c>
      <c r="E195" s="141">
        <v>329</v>
      </c>
      <c r="F195" s="143">
        <v>0.1</v>
      </c>
      <c r="G195" s="144">
        <f t="shared" si="200"/>
        <v>361.90000000000003</v>
      </c>
      <c r="H195" s="141" t="s">
        <v>77</v>
      </c>
      <c r="I195" s="74">
        <v>12</v>
      </c>
      <c r="J195" s="74">
        <v>6</v>
      </c>
      <c r="K195" s="84">
        <f t="shared" si="201"/>
        <v>4342.8</v>
      </c>
      <c r="L195" s="3">
        <f t="shared" si="202"/>
        <v>2171.4</v>
      </c>
      <c r="M195" s="4">
        <f t="shared" si="203"/>
        <v>6514.2000000000007</v>
      </c>
      <c r="N195" s="14"/>
    </row>
    <row r="196" spans="1:14" ht="15.6">
      <c r="A196" s="13" t="str">
        <f>IF(G196&lt;&gt;"",1+MAX($A$5:A195),"")</f>
        <v/>
      </c>
      <c r="B196" s="193"/>
      <c r="C196" s="11"/>
      <c r="D196" s="138" t="s">
        <v>139</v>
      </c>
      <c r="E196" s="141"/>
      <c r="F196" s="141"/>
      <c r="G196" s="141"/>
      <c r="H196" s="141"/>
      <c r="I196" s="74"/>
      <c r="J196" s="75"/>
      <c r="K196" s="84"/>
      <c r="L196" s="3"/>
      <c r="M196" s="4"/>
      <c r="N196" s="14"/>
    </row>
    <row r="197" spans="1:14" ht="15.6">
      <c r="A197" s="13">
        <f>IF(G197&lt;&gt;"",1+MAX($A$5:A196),"")</f>
        <v>113</v>
      </c>
      <c r="B197" s="193"/>
      <c r="C197" s="11"/>
      <c r="D197" s="153" t="s">
        <v>158</v>
      </c>
      <c r="E197" s="141">
        <v>17980</v>
      </c>
      <c r="F197" s="143">
        <v>0.1</v>
      </c>
      <c r="G197" s="144">
        <f t="shared" ref="G197:G198" si="204">E197*(1+F197)</f>
        <v>19778</v>
      </c>
      <c r="H197" s="141" t="s">
        <v>71</v>
      </c>
      <c r="I197" s="74">
        <v>12</v>
      </c>
      <c r="J197" s="74">
        <v>6</v>
      </c>
      <c r="K197" s="84">
        <f t="shared" ref="K197:K198" si="205">I197*G197</f>
        <v>237336</v>
      </c>
      <c r="L197" s="3">
        <f t="shared" ref="L197:L198" si="206">J197*G197</f>
        <v>118668</v>
      </c>
      <c r="M197" s="4">
        <f t="shared" ref="M197:M198" si="207">K197+L197</f>
        <v>356004</v>
      </c>
      <c r="N197" s="14"/>
    </row>
    <row r="198" spans="1:14" ht="15.6">
      <c r="A198" s="13">
        <f>IF(G198&lt;&gt;"",1+MAX($A$5:A197),"")</f>
        <v>114</v>
      </c>
      <c r="B198" s="193"/>
      <c r="C198" s="11"/>
      <c r="D198" s="153" t="s">
        <v>159</v>
      </c>
      <c r="E198" s="141">
        <v>1585</v>
      </c>
      <c r="F198" s="143">
        <v>0.1</v>
      </c>
      <c r="G198" s="144">
        <f t="shared" si="204"/>
        <v>1743.5000000000002</v>
      </c>
      <c r="H198" s="141" t="s">
        <v>71</v>
      </c>
      <c r="I198" s="74">
        <v>12</v>
      </c>
      <c r="J198" s="74">
        <v>6</v>
      </c>
      <c r="K198" s="84">
        <f t="shared" si="205"/>
        <v>20922.000000000004</v>
      </c>
      <c r="L198" s="3">
        <f t="shared" si="206"/>
        <v>10461.000000000002</v>
      </c>
      <c r="M198" s="4">
        <f t="shared" si="207"/>
        <v>31383.000000000007</v>
      </c>
      <c r="N198" s="14"/>
    </row>
    <row r="199" spans="1:14" ht="15.6">
      <c r="A199" s="13" t="str">
        <f>IF(G199&lt;&gt;"",1+MAX($A$5:A198),"")</f>
        <v/>
      </c>
      <c r="B199" s="193"/>
      <c r="C199" s="11"/>
      <c r="D199" s="138" t="s">
        <v>141</v>
      </c>
      <c r="E199" s="141"/>
      <c r="F199" s="141"/>
      <c r="G199" s="141"/>
      <c r="H199" s="141"/>
      <c r="I199" s="74"/>
      <c r="J199" s="74"/>
      <c r="K199" s="84"/>
      <c r="L199" s="3"/>
      <c r="M199" s="4"/>
      <c r="N199" s="14"/>
    </row>
    <row r="200" spans="1:14" ht="15.6">
      <c r="A200" s="13">
        <f>IF(G200&lt;&gt;"",1+MAX($A$5:A199),"")</f>
        <v>115</v>
      </c>
      <c r="B200" s="193"/>
      <c r="C200" s="11"/>
      <c r="D200" s="153" t="s">
        <v>142</v>
      </c>
      <c r="E200" s="141">
        <v>19565</v>
      </c>
      <c r="F200" s="143">
        <v>0.1</v>
      </c>
      <c r="G200" s="144">
        <f t="shared" ref="G200" si="208">E200*(1+F200)</f>
        <v>21521.5</v>
      </c>
      <c r="H200" s="141" t="s">
        <v>71</v>
      </c>
      <c r="I200" s="74">
        <v>3</v>
      </c>
      <c r="J200" s="74">
        <v>2</v>
      </c>
      <c r="K200" s="84">
        <f t="shared" ref="K200" si="209">I200*G200</f>
        <v>64564.5</v>
      </c>
      <c r="L200" s="3">
        <f t="shared" ref="L200" si="210">J200*G200</f>
        <v>43043</v>
      </c>
      <c r="M200" s="4">
        <f t="shared" ref="M200" si="211">K200+L200</f>
        <v>107607.5</v>
      </c>
      <c r="N200" s="14"/>
    </row>
    <row r="201" spans="1:14" ht="15.6">
      <c r="A201" s="13" t="str">
        <f>IF(G201&lt;&gt;"",1+MAX($A$5:A200),"")</f>
        <v/>
      </c>
      <c r="B201" s="193"/>
      <c r="C201" s="11"/>
      <c r="D201" s="138" t="s">
        <v>143</v>
      </c>
      <c r="E201" s="141"/>
      <c r="F201" s="141"/>
      <c r="G201" s="141"/>
      <c r="H201" s="141"/>
      <c r="I201" s="74"/>
      <c r="J201" s="74"/>
      <c r="K201" s="84"/>
      <c r="L201" s="3"/>
      <c r="M201" s="4"/>
      <c r="N201" s="14"/>
    </row>
    <row r="202" spans="1:14" ht="15.6">
      <c r="A202" s="13">
        <f>IF(G202&lt;&gt;"",1+MAX($A$5:A201),"")</f>
        <v>116</v>
      </c>
      <c r="B202" s="193"/>
      <c r="C202" s="11"/>
      <c r="D202" s="153" t="s">
        <v>144</v>
      </c>
      <c r="E202" s="141">
        <v>19565</v>
      </c>
      <c r="F202" s="143">
        <v>0.1</v>
      </c>
      <c r="G202" s="144">
        <f t="shared" ref="G202" si="212">E202*(1+F202)</f>
        <v>21521.5</v>
      </c>
      <c r="H202" s="141" t="s">
        <v>71</v>
      </c>
      <c r="I202" s="74">
        <v>4</v>
      </c>
      <c r="J202" s="74">
        <v>2.5</v>
      </c>
      <c r="K202" s="84">
        <f t="shared" ref="K202" si="213">I202*G202</f>
        <v>86086</v>
      </c>
      <c r="L202" s="3">
        <f t="shared" ref="L202" si="214">J202*G202</f>
        <v>53803.75</v>
      </c>
      <c r="M202" s="4">
        <f t="shared" ref="M202" si="215">K202+L202</f>
        <v>139889.75</v>
      </c>
      <c r="N202" s="14"/>
    </row>
    <row r="203" spans="1:14" ht="15.6">
      <c r="A203" s="13" t="str">
        <f>IF(G203&lt;&gt;"",1+MAX($A$5:A202),"")</f>
        <v/>
      </c>
      <c r="B203" s="193"/>
      <c r="C203" s="11"/>
      <c r="D203" s="138" t="s">
        <v>133</v>
      </c>
      <c r="E203" s="141"/>
      <c r="F203" s="141"/>
      <c r="G203" s="141"/>
      <c r="H203" s="141"/>
      <c r="I203" s="74"/>
      <c r="J203" s="74"/>
      <c r="K203" s="84"/>
      <c r="L203" s="3"/>
      <c r="M203" s="4"/>
      <c r="N203" s="14"/>
    </row>
    <row r="204" spans="1:14" ht="43.2">
      <c r="A204" s="13">
        <f>IF(G204&lt;&gt;"",1+MAX($A$5:A203),"")</f>
        <v>117</v>
      </c>
      <c r="B204" s="193"/>
      <c r="C204" s="11"/>
      <c r="D204" s="153" t="s">
        <v>134</v>
      </c>
      <c r="E204" s="141">
        <v>2</v>
      </c>
      <c r="F204" s="143">
        <v>0</v>
      </c>
      <c r="G204" s="144">
        <f t="shared" ref="G204" si="216">E204*(1+F204)</f>
        <v>2</v>
      </c>
      <c r="H204" s="141" t="s">
        <v>82</v>
      </c>
      <c r="I204" s="74">
        <v>5000</v>
      </c>
      <c r="J204" s="74">
        <v>3000</v>
      </c>
      <c r="K204" s="84">
        <f t="shared" ref="K204" si="217">I204*G204</f>
        <v>10000</v>
      </c>
      <c r="L204" s="3">
        <f t="shared" ref="L204" si="218">J204*G204</f>
        <v>6000</v>
      </c>
      <c r="M204" s="4">
        <f t="shared" ref="M204" si="219">K204+L204</f>
        <v>16000</v>
      </c>
      <c r="N204" s="14"/>
    </row>
    <row r="205" spans="1:14" ht="15.6">
      <c r="A205" s="13" t="str">
        <f>IF(G205&lt;&gt;"",1+MAX($A$5:A204),"")</f>
        <v/>
      </c>
      <c r="B205" s="193"/>
      <c r="C205" s="11"/>
      <c r="D205" s="89" t="s">
        <v>160</v>
      </c>
      <c r="E205" s="141"/>
      <c r="F205" s="141"/>
      <c r="G205" s="141"/>
      <c r="H205" s="141"/>
      <c r="I205" s="74"/>
      <c r="J205" s="75"/>
      <c r="K205" s="84"/>
      <c r="L205" s="3"/>
      <c r="M205" s="4"/>
      <c r="N205" s="14"/>
    </row>
    <row r="206" spans="1:14" ht="15.6">
      <c r="A206" s="13" t="str">
        <f>IF(G206&lt;&gt;"",1+MAX($A$5:A205),"")</f>
        <v/>
      </c>
      <c r="B206" s="193"/>
      <c r="C206" s="11"/>
      <c r="D206" s="138" t="s">
        <v>136</v>
      </c>
      <c r="E206" s="141"/>
      <c r="F206" s="141"/>
      <c r="G206" s="141"/>
      <c r="H206" s="141"/>
      <c r="I206" s="74"/>
      <c r="J206" s="75"/>
      <c r="K206" s="84"/>
      <c r="L206" s="3"/>
      <c r="M206" s="4"/>
      <c r="N206" s="14"/>
    </row>
    <row r="207" spans="1:14" ht="15.6">
      <c r="A207" s="13">
        <f>IF(G207&lt;&gt;"",1+MAX($A$5:A206),"")</f>
        <v>118</v>
      </c>
      <c r="B207" s="193"/>
      <c r="C207" s="11"/>
      <c r="D207" s="142" t="s">
        <v>147</v>
      </c>
      <c r="E207" s="141">
        <v>142</v>
      </c>
      <c r="F207" s="143">
        <v>0</v>
      </c>
      <c r="G207" s="144">
        <f t="shared" ref="G207:G208" si="220">E207*(1+F207)</f>
        <v>142</v>
      </c>
      <c r="H207" s="141" t="s">
        <v>82</v>
      </c>
      <c r="I207" s="74">
        <v>18</v>
      </c>
      <c r="J207" s="74">
        <v>12</v>
      </c>
      <c r="K207" s="84">
        <f t="shared" ref="K207:K208" si="221">I207*G207</f>
        <v>2556</v>
      </c>
      <c r="L207" s="3">
        <f t="shared" ref="L207:L208" si="222">J207*G207</f>
        <v>1704</v>
      </c>
      <c r="M207" s="4">
        <f t="shared" ref="M207:M208" si="223">K207+L207</f>
        <v>4260</v>
      </c>
      <c r="N207" s="14"/>
    </row>
    <row r="208" spans="1:14" ht="15.6">
      <c r="A208" s="13">
        <f>IF(G208&lt;&gt;"",1+MAX($A$5:A207),"")</f>
        <v>119</v>
      </c>
      <c r="B208" s="193"/>
      <c r="C208" s="11"/>
      <c r="D208" s="142" t="s">
        <v>123</v>
      </c>
      <c r="E208" s="141">
        <v>142</v>
      </c>
      <c r="F208" s="143">
        <v>0</v>
      </c>
      <c r="G208" s="144">
        <f t="shared" si="220"/>
        <v>142</v>
      </c>
      <c r="H208" s="141" t="s">
        <v>82</v>
      </c>
      <c r="I208" s="74">
        <v>15</v>
      </c>
      <c r="J208" s="74">
        <v>10</v>
      </c>
      <c r="K208" s="84">
        <f t="shared" si="221"/>
        <v>2130</v>
      </c>
      <c r="L208" s="3">
        <f t="shared" si="222"/>
        <v>1420</v>
      </c>
      <c r="M208" s="4">
        <f t="shared" si="223"/>
        <v>3550</v>
      </c>
      <c r="N208" s="14"/>
    </row>
    <row r="209" spans="1:14" ht="15.6">
      <c r="A209" s="13" t="str">
        <f>IF(G209&lt;&gt;"",1+MAX($A$5:A208),"")</f>
        <v/>
      </c>
      <c r="B209" s="193"/>
      <c r="C209" s="11"/>
      <c r="D209" s="138" t="s">
        <v>127</v>
      </c>
      <c r="E209" s="141"/>
      <c r="F209" s="141"/>
      <c r="G209" s="141"/>
      <c r="H209" s="141"/>
      <c r="I209" s="74"/>
      <c r="J209" s="74"/>
      <c r="K209" s="84"/>
      <c r="L209" s="3"/>
      <c r="M209" s="4"/>
      <c r="N209" s="14"/>
    </row>
    <row r="210" spans="1:14" ht="15.6">
      <c r="A210" s="13">
        <f>IF(G210&lt;&gt;"",1+MAX($A$5:A209),"")</f>
        <v>120</v>
      </c>
      <c r="B210" s="193"/>
      <c r="C210" s="11"/>
      <c r="D210" s="142" t="s">
        <v>128</v>
      </c>
      <c r="E210" s="141">
        <v>940</v>
      </c>
      <c r="F210" s="143">
        <v>0.1</v>
      </c>
      <c r="G210" s="144">
        <f t="shared" ref="G210:G211" si="224">E210*(1+F210)</f>
        <v>1034</v>
      </c>
      <c r="H210" s="141" t="s">
        <v>77</v>
      </c>
      <c r="I210" s="74">
        <v>8</v>
      </c>
      <c r="J210" s="74">
        <v>5</v>
      </c>
      <c r="K210" s="84">
        <f t="shared" ref="K210:K211" si="225">I210*G210</f>
        <v>8272</v>
      </c>
      <c r="L210" s="3">
        <f t="shared" ref="L210:L211" si="226">J210*G210</f>
        <v>5170</v>
      </c>
      <c r="M210" s="4">
        <f t="shared" ref="M210:M211" si="227">K210+L210</f>
        <v>13442</v>
      </c>
      <c r="N210" s="14"/>
    </row>
    <row r="211" spans="1:14" ht="15.6">
      <c r="A211" s="13">
        <f>IF(G211&lt;&gt;"",1+MAX($A$5:A210),"")</f>
        <v>121</v>
      </c>
      <c r="B211" s="193"/>
      <c r="C211" s="11"/>
      <c r="D211" s="142" t="s">
        <v>129</v>
      </c>
      <c r="E211" s="141">
        <v>220</v>
      </c>
      <c r="F211" s="143">
        <v>0.1</v>
      </c>
      <c r="G211" s="144">
        <f t="shared" si="224"/>
        <v>242.00000000000003</v>
      </c>
      <c r="H211" s="141" t="s">
        <v>77</v>
      </c>
      <c r="I211" s="74">
        <v>15</v>
      </c>
      <c r="J211" s="74">
        <v>8</v>
      </c>
      <c r="K211" s="84">
        <f t="shared" si="225"/>
        <v>3630.0000000000005</v>
      </c>
      <c r="L211" s="3">
        <f t="shared" si="226"/>
        <v>1936.0000000000002</v>
      </c>
      <c r="M211" s="4">
        <f t="shared" si="227"/>
        <v>5566.0000000000009</v>
      </c>
      <c r="N211" s="14"/>
    </row>
    <row r="212" spans="1:14" ht="15.6">
      <c r="A212" s="13" t="str">
        <f>IF(G212&lt;&gt;"",1+MAX($A$5:A211),"")</f>
        <v/>
      </c>
      <c r="B212" s="193"/>
      <c r="C212" s="11"/>
      <c r="D212" s="90" t="s">
        <v>130</v>
      </c>
      <c r="E212" s="141"/>
      <c r="F212" s="141"/>
      <c r="G212" s="141"/>
      <c r="H212" s="141"/>
      <c r="I212" s="74"/>
      <c r="J212" s="74"/>
      <c r="K212" s="84"/>
      <c r="L212" s="3"/>
      <c r="M212" s="4"/>
      <c r="N212" s="14"/>
    </row>
    <row r="213" spans="1:14" ht="15.6">
      <c r="A213" s="13">
        <f>IF(G213&lt;&gt;"",1+MAX($A$5:A212),"")</f>
        <v>122</v>
      </c>
      <c r="B213" s="193"/>
      <c r="C213" s="11"/>
      <c r="D213" s="142" t="s">
        <v>138</v>
      </c>
      <c r="E213" s="141">
        <v>816</v>
      </c>
      <c r="F213" s="143">
        <v>0.1</v>
      </c>
      <c r="G213" s="144">
        <f t="shared" ref="G213:G214" si="228">E213*(1+F213)</f>
        <v>897.6</v>
      </c>
      <c r="H213" s="141" t="s">
        <v>77</v>
      </c>
      <c r="I213" s="74">
        <v>12</v>
      </c>
      <c r="J213" s="74">
        <v>6</v>
      </c>
      <c r="K213" s="84">
        <f t="shared" ref="K213:K214" si="229">I213*G213</f>
        <v>10771.2</v>
      </c>
      <c r="L213" s="3">
        <f t="shared" ref="L213:L214" si="230">J213*G213</f>
        <v>5385.6</v>
      </c>
      <c r="M213" s="4">
        <f t="shared" ref="M213:M214" si="231">K213+L213</f>
        <v>16156.800000000001</v>
      </c>
      <c r="N213" s="14"/>
    </row>
    <row r="214" spans="1:14" ht="15.6">
      <c r="A214" s="13">
        <f>IF(G214&lt;&gt;"",1+MAX($A$5:A213),"")</f>
        <v>123</v>
      </c>
      <c r="B214" s="193"/>
      <c r="C214" s="11"/>
      <c r="D214" s="142" t="s">
        <v>148</v>
      </c>
      <c r="E214" s="141">
        <v>329</v>
      </c>
      <c r="F214" s="143">
        <v>0.1</v>
      </c>
      <c r="G214" s="144">
        <f t="shared" si="228"/>
        <v>361.90000000000003</v>
      </c>
      <c r="H214" s="141" t="s">
        <v>77</v>
      </c>
      <c r="I214" s="74">
        <v>12</v>
      </c>
      <c r="J214" s="74">
        <v>6</v>
      </c>
      <c r="K214" s="84">
        <f t="shared" si="229"/>
        <v>4342.8</v>
      </c>
      <c r="L214" s="3">
        <f t="shared" si="230"/>
        <v>2171.4</v>
      </c>
      <c r="M214" s="4">
        <f t="shared" si="231"/>
        <v>6514.2000000000007</v>
      </c>
      <c r="N214" s="14"/>
    </row>
    <row r="215" spans="1:14" ht="15.6">
      <c r="A215" s="13" t="str">
        <f>IF(G215&lt;&gt;"",1+MAX($A$5:A214),"")</f>
        <v/>
      </c>
      <c r="B215" s="193"/>
      <c r="C215" s="11"/>
      <c r="D215" s="138" t="s">
        <v>139</v>
      </c>
      <c r="E215" s="141"/>
      <c r="F215" s="141"/>
      <c r="G215" s="141"/>
      <c r="H215" s="141"/>
      <c r="I215" s="74"/>
      <c r="J215" s="74"/>
      <c r="K215" s="84"/>
      <c r="L215" s="3"/>
      <c r="M215" s="4"/>
      <c r="N215" s="14"/>
    </row>
    <row r="216" spans="1:14" ht="15.6">
      <c r="A216" s="13">
        <f>IF(G216&lt;&gt;"",1+MAX($A$5:A215),"")</f>
        <v>124</v>
      </c>
      <c r="B216" s="193"/>
      <c r="C216" s="11"/>
      <c r="D216" s="153" t="s">
        <v>158</v>
      </c>
      <c r="E216" s="141">
        <v>17980</v>
      </c>
      <c r="F216" s="143">
        <v>0.1</v>
      </c>
      <c r="G216" s="144">
        <f t="shared" ref="G216:G217" si="232">E216*(1+F216)</f>
        <v>19778</v>
      </c>
      <c r="H216" s="141" t="s">
        <v>71</v>
      </c>
      <c r="I216" s="74">
        <v>8</v>
      </c>
      <c r="J216" s="74">
        <v>5</v>
      </c>
      <c r="K216" s="84">
        <f t="shared" ref="K216:K217" si="233">I216*G216</f>
        <v>158224</v>
      </c>
      <c r="L216" s="3">
        <f t="shared" ref="L216:L217" si="234">J216*G216</f>
        <v>98890</v>
      </c>
      <c r="M216" s="4">
        <f t="shared" ref="M216:M217" si="235">K216+L216</f>
        <v>257114</v>
      </c>
      <c r="N216" s="14"/>
    </row>
    <row r="217" spans="1:14" ht="15.6">
      <c r="A217" s="13">
        <f>IF(G217&lt;&gt;"",1+MAX($A$5:A216),"")</f>
        <v>125</v>
      </c>
      <c r="B217" s="193"/>
      <c r="C217" s="11"/>
      <c r="D217" s="153" t="s">
        <v>159</v>
      </c>
      <c r="E217" s="141">
        <v>1585</v>
      </c>
      <c r="F217" s="143">
        <v>0.1</v>
      </c>
      <c r="G217" s="144">
        <f t="shared" si="232"/>
        <v>1743.5000000000002</v>
      </c>
      <c r="H217" s="141" t="s">
        <v>71</v>
      </c>
      <c r="I217" s="74">
        <v>8</v>
      </c>
      <c r="J217" s="74">
        <v>5</v>
      </c>
      <c r="K217" s="84">
        <f t="shared" si="233"/>
        <v>13948.000000000002</v>
      </c>
      <c r="L217" s="3">
        <f t="shared" si="234"/>
        <v>8717.5000000000018</v>
      </c>
      <c r="M217" s="4">
        <f t="shared" si="235"/>
        <v>22665.500000000004</v>
      </c>
      <c r="N217" s="14"/>
    </row>
    <row r="218" spans="1:14" ht="15.6">
      <c r="A218" s="13" t="str">
        <f>IF(G218&lt;&gt;"",1+MAX($A$5:A217),"")</f>
        <v/>
      </c>
      <c r="B218" s="193"/>
      <c r="C218" s="11"/>
      <c r="D218" s="138" t="s">
        <v>141</v>
      </c>
      <c r="E218" s="141"/>
      <c r="F218" s="141"/>
      <c r="G218" s="141"/>
      <c r="H218" s="141"/>
      <c r="I218" s="74"/>
      <c r="J218" s="75"/>
      <c r="K218" s="84"/>
      <c r="L218" s="3"/>
      <c r="M218" s="4"/>
      <c r="N218" s="14"/>
    </row>
    <row r="219" spans="1:14" ht="15.6">
      <c r="A219" s="13">
        <f>IF(G219&lt;&gt;"",1+MAX($A$5:A218),"")</f>
        <v>126</v>
      </c>
      <c r="B219" s="193"/>
      <c r="C219" s="11"/>
      <c r="D219" s="153" t="s">
        <v>142</v>
      </c>
      <c r="E219" s="141">
        <v>19565</v>
      </c>
      <c r="F219" s="143">
        <v>0.1</v>
      </c>
      <c r="G219" s="144">
        <f t="shared" ref="G219" si="236">E219*(1+F219)</f>
        <v>21521.5</v>
      </c>
      <c r="H219" s="141" t="s">
        <v>71</v>
      </c>
      <c r="I219" s="74">
        <v>2</v>
      </c>
      <c r="J219" s="74">
        <v>1.5</v>
      </c>
      <c r="K219" s="84">
        <f t="shared" ref="K219" si="237">I219*G219</f>
        <v>43043</v>
      </c>
      <c r="L219" s="3">
        <f t="shared" ref="L219" si="238">J219*G219</f>
        <v>32282.25</v>
      </c>
      <c r="M219" s="4">
        <f t="shared" ref="M219" si="239">K219+L219</f>
        <v>75325.25</v>
      </c>
      <c r="N219" s="14"/>
    </row>
    <row r="220" spans="1:14" ht="15.6">
      <c r="A220" s="13" t="str">
        <f>IF(G220&lt;&gt;"",1+MAX($A$5:A219),"")</f>
        <v/>
      </c>
      <c r="B220" s="193"/>
      <c r="C220" s="11"/>
      <c r="D220" s="138" t="s">
        <v>143</v>
      </c>
      <c r="E220" s="141"/>
      <c r="F220" s="141"/>
      <c r="G220" s="141"/>
      <c r="H220" s="141"/>
      <c r="I220" s="74"/>
      <c r="J220" s="74"/>
      <c r="K220" s="84"/>
      <c r="L220" s="3"/>
      <c r="M220" s="4"/>
      <c r="N220" s="14"/>
    </row>
    <row r="221" spans="1:14" ht="15.6">
      <c r="A221" s="13">
        <f>IF(G221&lt;&gt;"",1+MAX($A$5:A220),"")</f>
        <v>127</v>
      </c>
      <c r="B221" s="193"/>
      <c r="C221" s="11"/>
      <c r="D221" s="153" t="s">
        <v>144</v>
      </c>
      <c r="E221" s="141">
        <v>19565</v>
      </c>
      <c r="F221" s="143">
        <v>0.1</v>
      </c>
      <c r="G221" s="144">
        <f t="shared" ref="G221" si="240">E221*(1+F221)</f>
        <v>21521.5</v>
      </c>
      <c r="H221" s="141" t="s">
        <v>71</v>
      </c>
      <c r="I221" s="74">
        <v>3</v>
      </c>
      <c r="J221" s="74">
        <v>2</v>
      </c>
      <c r="K221" s="84">
        <f t="shared" ref="K221" si="241">I221*G221</f>
        <v>64564.5</v>
      </c>
      <c r="L221" s="3">
        <f t="shared" ref="L221" si="242">J221*G221</f>
        <v>43043</v>
      </c>
      <c r="M221" s="4">
        <f t="shared" ref="M221" si="243">K221+L221</f>
        <v>107607.5</v>
      </c>
      <c r="N221" s="14"/>
    </row>
    <row r="222" spans="1:14" ht="15.6">
      <c r="A222" s="13" t="str">
        <f>IF(G222&lt;&gt;"",1+MAX($A$5:A221),"")</f>
        <v/>
      </c>
      <c r="B222" s="193"/>
      <c r="C222" s="11"/>
      <c r="D222" s="138" t="s">
        <v>133</v>
      </c>
      <c r="E222" s="141"/>
      <c r="F222" s="141"/>
      <c r="G222" s="141"/>
      <c r="H222" s="141"/>
      <c r="I222" s="74"/>
      <c r="J222" s="74"/>
      <c r="K222" s="84"/>
      <c r="L222" s="3"/>
      <c r="M222" s="4"/>
      <c r="N222" s="14"/>
    </row>
    <row r="223" spans="1:14" ht="43.2">
      <c r="A223" s="13">
        <f>IF(G223&lt;&gt;"",1+MAX($A$5:A222),"")</f>
        <v>128</v>
      </c>
      <c r="B223" s="193"/>
      <c r="C223" s="11"/>
      <c r="D223" s="153" t="s">
        <v>134</v>
      </c>
      <c r="E223" s="141">
        <v>2</v>
      </c>
      <c r="F223" s="143">
        <v>0</v>
      </c>
      <c r="G223" s="144">
        <f t="shared" ref="G223" si="244">E223*(1+F223)</f>
        <v>2</v>
      </c>
      <c r="H223" s="141" t="s">
        <v>82</v>
      </c>
      <c r="I223" s="74">
        <v>1800</v>
      </c>
      <c r="J223" s="74">
        <v>1200</v>
      </c>
      <c r="K223" s="84">
        <f t="shared" ref="K223" si="245">I223*G223</f>
        <v>3600</v>
      </c>
      <c r="L223" s="3">
        <f t="shared" ref="L223" si="246">J223*G223</f>
        <v>2400</v>
      </c>
      <c r="M223" s="4">
        <f t="shared" ref="M223" si="247">K223+L223</f>
        <v>6000</v>
      </c>
      <c r="N223" s="14"/>
    </row>
    <row r="224" spans="1:14" ht="15.6">
      <c r="A224" s="13" t="str">
        <f>IF(G224&lt;&gt;"",1+MAX($A$5:A223),"")</f>
        <v/>
      </c>
      <c r="B224" s="193"/>
      <c r="C224" s="11"/>
      <c r="D224" s="89" t="s">
        <v>161</v>
      </c>
      <c r="E224" s="141"/>
      <c r="F224" s="141"/>
      <c r="G224" s="141"/>
      <c r="H224" s="141"/>
      <c r="I224" s="74"/>
      <c r="J224" s="75"/>
      <c r="K224" s="84"/>
      <c r="L224" s="3"/>
      <c r="M224" s="4"/>
      <c r="N224" s="14"/>
    </row>
    <row r="225" spans="1:14" ht="15.6">
      <c r="A225" s="13" t="str">
        <f>IF(G225&lt;&gt;"",1+MAX($A$5:A224),"")</f>
        <v/>
      </c>
      <c r="B225" s="193"/>
      <c r="C225" s="11"/>
      <c r="D225" s="90" t="s">
        <v>130</v>
      </c>
      <c r="E225" s="141"/>
      <c r="F225" s="141"/>
      <c r="G225" s="141"/>
      <c r="H225" s="141"/>
      <c r="I225" s="74"/>
      <c r="J225" s="75"/>
      <c r="K225" s="84"/>
      <c r="L225" s="3"/>
      <c r="M225" s="4"/>
      <c r="N225" s="14"/>
    </row>
    <row r="226" spans="1:14" ht="15.6">
      <c r="A226" s="13">
        <f>IF(G226&lt;&gt;"",1+MAX($A$5:A225),"")</f>
        <v>129</v>
      </c>
      <c r="B226" s="193"/>
      <c r="C226" s="11"/>
      <c r="D226" s="142" t="s">
        <v>132</v>
      </c>
      <c r="E226" s="141">
        <v>1802</v>
      </c>
      <c r="F226" s="143">
        <v>0.1</v>
      </c>
      <c r="G226" s="144">
        <f t="shared" ref="G226" si="248">E226*(1+F226)</f>
        <v>1982.2000000000003</v>
      </c>
      <c r="H226" s="141" t="s">
        <v>77</v>
      </c>
      <c r="I226" s="74">
        <v>6</v>
      </c>
      <c r="J226" s="74">
        <v>4</v>
      </c>
      <c r="K226" s="84">
        <f t="shared" ref="K226" si="249">I226*G226</f>
        <v>11893.2</v>
      </c>
      <c r="L226" s="3">
        <f t="shared" ref="L226" si="250">J226*G226</f>
        <v>7928.8000000000011</v>
      </c>
      <c r="M226" s="4">
        <f t="shared" ref="M226" si="251">K226+L226</f>
        <v>19822</v>
      </c>
      <c r="N226" s="14"/>
    </row>
    <row r="227" spans="1:14" ht="15.6">
      <c r="A227" s="13" t="str">
        <f>IF(G227&lt;&gt;"",1+MAX($A$5:A226),"")</f>
        <v/>
      </c>
      <c r="B227" s="193"/>
      <c r="C227" s="11"/>
      <c r="D227" s="138" t="s">
        <v>139</v>
      </c>
      <c r="E227" s="141"/>
      <c r="F227" s="141"/>
      <c r="G227" s="141"/>
      <c r="H227" s="141"/>
      <c r="I227" s="74"/>
      <c r="J227" s="75"/>
      <c r="K227" s="84"/>
      <c r="L227" s="3"/>
      <c r="M227" s="4"/>
      <c r="N227" s="14"/>
    </row>
    <row r="228" spans="1:14" ht="15.6">
      <c r="A228" s="13">
        <f>IF(G228&lt;&gt;"",1+MAX($A$5:A227),"")</f>
        <v>130</v>
      </c>
      <c r="B228" s="193"/>
      <c r="C228" s="11"/>
      <c r="D228" s="142" t="s">
        <v>162</v>
      </c>
      <c r="E228" s="141">
        <v>19505</v>
      </c>
      <c r="F228" s="143">
        <v>0.1</v>
      </c>
      <c r="G228" s="144">
        <f t="shared" ref="G228" si="252">E228*(1+F228)</f>
        <v>21455.5</v>
      </c>
      <c r="H228" s="141" t="s">
        <v>71</v>
      </c>
      <c r="I228" s="74">
        <v>8</v>
      </c>
      <c r="J228" s="74">
        <v>5</v>
      </c>
      <c r="K228" s="84">
        <f t="shared" ref="K228" si="253">I228*G228</f>
        <v>171644</v>
      </c>
      <c r="L228" s="3">
        <f t="shared" ref="L228" si="254">J228*G228</f>
        <v>107277.5</v>
      </c>
      <c r="M228" s="4">
        <f t="shared" ref="M228" si="255">K228+L228</f>
        <v>278921.5</v>
      </c>
      <c r="N228" s="14"/>
    </row>
    <row r="229" spans="1:14" ht="15.6">
      <c r="A229" s="13" t="str">
        <f>IF(G229&lt;&gt;"",1+MAX($A$5:A228),"")</f>
        <v/>
      </c>
      <c r="B229" s="193"/>
      <c r="C229" s="11"/>
      <c r="D229" s="138" t="s">
        <v>141</v>
      </c>
      <c r="E229" s="141"/>
      <c r="F229" s="141"/>
      <c r="G229" s="141"/>
      <c r="H229" s="141"/>
      <c r="I229" s="74"/>
      <c r="J229" s="75"/>
      <c r="K229" s="84"/>
      <c r="L229" s="3"/>
      <c r="M229" s="4"/>
      <c r="N229" s="14"/>
    </row>
    <row r="230" spans="1:14" ht="15.6">
      <c r="A230" s="13">
        <f>IF(G230&lt;&gt;"",1+MAX($A$5:A229),"")</f>
        <v>131</v>
      </c>
      <c r="B230" s="193"/>
      <c r="C230" s="11"/>
      <c r="D230" s="153" t="s">
        <v>163</v>
      </c>
      <c r="E230" s="141">
        <v>19008</v>
      </c>
      <c r="F230" s="143">
        <v>0.1</v>
      </c>
      <c r="G230" s="144">
        <f t="shared" ref="G230" si="256">E230*(1+F230)</f>
        <v>20908.800000000003</v>
      </c>
      <c r="H230" s="141" t="s">
        <v>71</v>
      </c>
      <c r="I230" s="74">
        <v>2</v>
      </c>
      <c r="J230" s="74">
        <v>1.5</v>
      </c>
      <c r="K230" s="84">
        <f t="shared" ref="K230" si="257">I230*G230</f>
        <v>41817.600000000006</v>
      </c>
      <c r="L230" s="3">
        <f t="shared" ref="L230" si="258">J230*G230</f>
        <v>31363.200000000004</v>
      </c>
      <c r="M230" s="4">
        <f t="shared" ref="M230" si="259">K230+L230</f>
        <v>73180.800000000017</v>
      </c>
      <c r="N230" s="14"/>
    </row>
    <row r="231" spans="1:14" ht="15.6">
      <c r="A231" s="13" t="str">
        <f>IF(G231&lt;&gt;"",1+MAX($A$5:A230),"")</f>
        <v/>
      </c>
      <c r="B231" s="193"/>
      <c r="C231" s="11"/>
      <c r="D231" s="138" t="s">
        <v>143</v>
      </c>
      <c r="E231" s="141"/>
      <c r="F231" s="141"/>
      <c r="G231" s="141"/>
      <c r="H231" s="141"/>
      <c r="I231" s="74"/>
      <c r="J231" s="75"/>
      <c r="K231" s="84"/>
      <c r="L231" s="3"/>
      <c r="M231" s="4"/>
      <c r="N231" s="14"/>
    </row>
    <row r="232" spans="1:14" ht="16.2" thickBot="1">
      <c r="A232" s="13">
        <f>IF(G232&lt;&gt;"",1+MAX($A$5:A231),"")</f>
        <v>132</v>
      </c>
      <c r="B232" s="193"/>
      <c r="C232" s="11"/>
      <c r="D232" s="153" t="s">
        <v>164</v>
      </c>
      <c r="E232" s="141">
        <v>19008</v>
      </c>
      <c r="F232" s="143">
        <v>0.1</v>
      </c>
      <c r="G232" s="144">
        <f t="shared" ref="G232" si="260">E232*(1+F232)</f>
        <v>20908.800000000003</v>
      </c>
      <c r="H232" s="141" t="s">
        <v>71</v>
      </c>
      <c r="I232" s="74">
        <v>3</v>
      </c>
      <c r="J232" s="74">
        <v>2</v>
      </c>
      <c r="K232" s="84">
        <f t="shared" ref="K232" si="261">I232*G232</f>
        <v>62726.400000000009</v>
      </c>
      <c r="L232" s="3">
        <f t="shared" ref="L232" si="262">J232*G232</f>
        <v>41817.600000000006</v>
      </c>
      <c r="M232" s="4">
        <f t="shared" ref="M232" si="263">K232+L232</f>
        <v>104544.00000000001</v>
      </c>
      <c r="N232" s="14"/>
    </row>
    <row r="233" spans="1:14" s="7" customFormat="1" ht="16.2" thickBot="1">
      <c r="A233" s="13" t="str">
        <f>IF(G233&lt;&gt;"",1+MAX($A$5:A232),"")</f>
        <v/>
      </c>
      <c r="B233" s="95"/>
      <c r="C233" s="16"/>
      <c r="D233" s="147" t="s">
        <v>14</v>
      </c>
      <c r="E233" s="155"/>
      <c r="F233" s="156" t="s">
        <v>15</v>
      </c>
      <c r="G233" s="157"/>
      <c r="H233" s="156"/>
      <c r="I233" s="9"/>
      <c r="J233" s="9"/>
      <c r="K233" s="9"/>
      <c r="L233" s="10"/>
      <c r="M233" s="15"/>
      <c r="N233" s="63">
        <f>+SUM(M122:M232)</f>
        <v>2555348.8499999996</v>
      </c>
    </row>
    <row r="234" spans="1:14" ht="15.6">
      <c r="A234" s="13" t="str">
        <f>IF(G234&lt;&gt;"",1+MAX($A$5:A233),"")</f>
        <v/>
      </c>
      <c r="B234" s="22"/>
      <c r="C234" s="83">
        <v>7</v>
      </c>
      <c r="D234" s="151" t="s">
        <v>30</v>
      </c>
      <c r="E234" s="152"/>
      <c r="F234" s="152"/>
      <c r="G234" s="152"/>
      <c r="H234" s="152"/>
      <c r="I234" s="22"/>
      <c r="J234" s="22"/>
      <c r="K234" s="22"/>
      <c r="L234" s="22"/>
      <c r="M234" s="22"/>
      <c r="N234" s="24"/>
    </row>
    <row r="235" spans="1:14" ht="15.75" customHeight="1">
      <c r="A235" s="13" t="str">
        <f>IF(G235&lt;&gt;"",1+MAX($A$5:A234),"")</f>
        <v/>
      </c>
      <c r="B235" s="140"/>
      <c r="C235" s="11"/>
      <c r="D235" s="89" t="s">
        <v>165</v>
      </c>
      <c r="E235" s="141"/>
      <c r="F235" s="141"/>
      <c r="G235" s="141"/>
      <c r="H235" s="141"/>
      <c r="I235" s="74"/>
      <c r="J235" s="75"/>
      <c r="K235" s="84"/>
      <c r="L235" s="3"/>
      <c r="M235" s="4"/>
      <c r="N235" s="14"/>
    </row>
    <row r="236" spans="1:14" ht="15.6">
      <c r="A236" s="13">
        <f>IF(G236&lt;&gt;"",1+MAX($A$5:A235),"")</f>
        <v>133</v>
      </c>
      <c r="B236" s="193" t="s">
        <v>415</v>
      </c>
      <c r="C236" s="11"/>
      <c r="D236" s="153" t="s">
        <v>166</v>
      </c>
      <c r="E236" s="141">
        <v>19008</v>
      </c>
      <c r="F236" s="143">
        <v>0.1</v>
      </c>
      <c r="G236" s="144">
        <f t="shared" ref="G236:G237" si="264">E236*(1+F236)</f>
        <v>20908.800000000003</v>
      </c>
      <c r="H236" s="141" t="s">
        <v>71</v>
      </c>
      <c r="I236" s="74">
        <v>6.5</v>
      </c>
      <c r="J236" s="74">
        <v>3.5</v>
      </c>
      <c r="K236" s="84">
        <f t="shared" ref="K236:K237" si="265">I236*G236</f>
        <v>135907.20000000001</v>
      </c>
      <c r="L236" s="3">
        <f t="shared" ref="L236:L237" si="266">J236*G236</f>
        <v>73180.800000000017</v>
      </c>
      <c r="M236" s="4">
        <f t="shared" ref="M236:M237" si="267">K236+L236</f>
        <v>209088.00000000003</v>
      </c>
      <c r="N236" s="14"/>
    </row>
    <row r="237" spans="1:14" ht="15.6">
      <c r="A237" s="13">
        <f>IF(G237&lt;&gt;"",1+MAX($A$5:A236),"")</f>
        <v>134</v>
      </c>
      <c r="B237" s="193"/>
      <c r="C237" s="11"/>
      <c r="D237" s="153" t="s">
        <v>167</v>
      </c>
      <c r="E237" s="141">
        <v>19008</v>
      </c>
      <c r="F237" s="143">
        <v>0.1</v>
      </c>
      <c r="G237" s="144">
        <f t="shared" si="264"/>
        <v>20908.800000000003</v>
      </c>
      <c r="H237" s="141" t="s">
        <v>71</v>
      </c>
      <c r="I237" s="74">
        <v>2</v>
      </c>
      <c r="J237" s="74">
        <v>1</v>
      </c>
      <c r="K237" s="84">
        <f t="shared" si="265"/>
        <v>41817.600000000006</v>
      </c>
      <c r="L237" s="3">
        <f t="shared" si="266"/>
        <v>20908.800000000003</v>
      </c>
      <c r="M237" s="4">
        <f t="shared" si="267"/>
        <v>62726.400000000009</v>
      </c>
      <c r="N237" s="14"/>
    </row>
    <row r="238" spans="1:14" ht="15.6">
      <c r="A238" s="13" t="str">
        <f>IF(G238&lt;&gt;"",1+MAX($A$5:A237),"")</f>
        <v/>
      </c>
      <c r="B238" s="193"/>
      <c r="C238" s="11"/>
      <c r="D238" s="138" t="s">
        <v>168</v>
      </c>
      <c r="E238" s="141"/>
      <c r="F238" s="141"/>
      <c r="G238" s="141"/>
      <c r="H238" s="141"/>
      <c r="I238" s="74"/>
      <c r="J238" s="74"/>
      <c r="K238" s="84"/>
      <c r="L238" s="3"/>
      <c r="M238" s="4"/>
      <c r="N238" s="14"/>
    </row>
    <row r="239" spans="1:14" ht="15.6">
      <c r="A239" s="13">
        <f>IF(G239&lt;&gt;"",1+MAX($A$5:A238),"")</f>
        <v>135</v>
      </c>
      <c r="B239" s="193"/>
      <c r="C239" s="11"/>
      <c r="D239" s="142" t="s">
        <v>169</v>
      </c>
      <c r="E239" s="141">
        <v>2053</v>
      </c>
      <c r="F239" s="143">
        <v>0.1</v>
      </c>
      <c r="G239" s="144">
        <f t="shared" ref="G239:G243" si="268">E239*(1+F239)</f>
        <v>2258.3000000000002</v>
      </c>
      <c r="H239" s="141" t="s">
        <v>71</v>
      </c>
      <c r="I239" s="74">
        <v>5</v>
      </c>
      <c r="J239" s="74">
        <v>3</v>
      </c>
      <c r="K239" s="84">
        <f t="shared" ref="K239:K243" si="269">I239*G239</f>
        <v>11291.5</v>
      </c>
      <c r="L239" s="3">
        <f t="shared" ref="L239:L243" si="270">J239*G239</f>
        <v>6774.9000000000005</v>
      </c>
      <c r="M239" s="4">
        <f t="shared" ref="M239:M243" si="271">K239+L239</f>
        <v>18066.400000000001</v>
      </c>
      <c r="N239" s="14"/>
    </row>
    <row r="240" spans="1:14" ht="15.6">
      <c r="A240" s="13">
        <f>IF(G240&lt;&gt;"",1+MAX($A$5:A239),"")</f>
        <v>136</v>
      </c>
      <c r="B240" s="193"/>
      <c r="C240" s="11"/>
      <c r="D240" s="142" t="s">
        <v>170</v>
      </c>
      <c r="E240" s="141">
        <v>1913</v>
      </c>
      <c r="F240" s="143">
        <v>0.1</v>
      </c>
      <c r="G240" s="144">
        <f t="shared" si="268"/>
        <v>2104.3000000000002</v>
      </c>
      <c r="H240" s="141" t="s">
        <v>77</v>
      </c>
      <c r="I240" s="74">
        <v>12</v>
      </c>
      <c r="J240" s="74">
        <v>8</v>
      </c>
      <c r="K240" s="84">
        <f t="shared" si="269"/>
        <v>25251.600000000002</v>
      </c>
      <c r="L240" s="3">
        <f t="shared" si="270"/>
        <v>16834.400000000001</v>
      </c>
      <c r="M240" s="4">
        <f t="shared" si="271"/>
        <v>42086</v>
      </c>
      <c r="N240" s="14"/>
    </row>
    <row r="241" spans="1:14" ht="15.6">
      <c r="A241" s="13">
        <f>IF(G241&lt;&gt;"",1+MAX($A$5:A240),"")</f>
        <v>137</v>
      </c>
      <c r="B241" s="193"/>
      <c r="C241" s="11"/>
      <c r="D241" s="142" t="s">
        <v>171</v>
      </c>
      <c r="E241" s="141">
        <v>728</v>
      </c>
      <c r="F241" s="143">
        <v>0.1</v>
      </c>
      <c r="G241" s="144">
        <f t="shared" si="268"/>
        <v>800.80000000000007</v>
      </c>
      <c r="H241" s="141" t="s">
        <v>77</v>
      </c>
      <c r="I241" s="74">
        <v>10</v>
      </c>
      <c r="J241" s="74">
        <v>6</v>
      </c>
      <c r="K241" s="84">
        <f t="shared" si="269"/>
        <v>8008.0000000000009</v>
      </c>
      <c r="L241" s="3">
        <f t="shared" si="270"/>
        <v>4804.8</v>
      </c>
      <c r="M241" s="4">
        <f t="shared" si="271"/>
        <v>12812.800000000001</v>
      </c>
      <c r="N241" s="14"/>
    </row>
    <row r="242" spans="1:14" ht="15.6">
      <c r="A242" s="13">
        <f>IF(G242&lt;&gt;"",1+MAX($A$5:A241),"")</f>
        <v>138</v>
      </c>
      <c r="B242" s="193"/>
      <c r="C242" s="11"/>
      <c r="D242" s="142" t="s">
        <v>172</v>
      </c>
      <c r="E242" s="141">
        <v>728</v>
      </c>
      <c r="F242" s="143">
        <v>0.1</v>
      </c>
      <c r="G242" s="144">
        <f t="shared" si="268"/>
        <v>800.80000000000007</v>
      </c>
      <c r="H242" s="141" t="s">
        <v>77</v>
      </c>
      <c r="I242" s="74">
        <v>18</v>
      </c>
      <c r="J242" s="74">
        <v>12</v>
      </c>
      <c r="K242" s="84">
        <f t="shared" si="269"/>
        <v>14414.400000000001</v>
      </c>
      <c r="L242" s="3">
        <f t="shared" si="270"/>
        <v>9609.6</v>
      </c>
      <c r="M242" s="4">
        <f t="shared" si="271"/>
        <v>24024</v>
      </c>
      <c r="N242" s="14"/>
    </row>
    <row r="243" spans="1:14" ht="16.2" thickBot="1">
      <c r="A243" s="13">
        <f>IF(G243&lt;&gt;"",1+MAX($A$5:A242),"")</f>
        <v>139</v>
      </c>
      <c r="B243" s="193"/>
      <c r="C243" s="11"/>
      <c r="D243" s="142" t="s">
        <v>173</v>
      </c>
      <c r="E243" s="141">
        <v>882</v>
      </c>
      <c r="F243" s="143">
        <v>0.1</v>
      </c>
      <c r="G243" s="144">
        <f t="shared" si="268"/>
        <v>970.2</v>
      </c>
      <c r="H243" s="141" t="s">
        <v>77</v>
      </c>
      <c r="I243" s="74">
        <v>14</v>
      </c>
      <c r="J243" s="74">
        <v>9</v>
      </c>
      <c r="K243" s="84">
        <f t="shared" si="269"/>
        <v>13582.800000000001</v>
      </c>
      <c r="L243" s="3">
        <f t="shared" si="270"/>
        <v>8731.8000000000011</v>
      </c>
      <c r="M243" s="4">
        <f t="shared" si="271"/>
        <v>22314.600000000002</v>
      </c>
      <c r="N243" s="14"/>
    </row>
    <row r="244" spans="1:14" s="7" customFormat="1" ht="16.2" thickBot="1">
      <c r="A244" s="13" t="str">
        <f>IF(G244&lt;&gt;"",1+MAX($A$5:A243),"")</f>
        <v/>
      </c>
      <c r="B244" s="88"/>
      <c r="C244" s="16"/>
      <c r="D244" s="147" t="s">
        <v>14</v>
      </c>
      <c r="E244" s="155"/>
      <c r="F244" s="156" t="s">
        <v>15</v>
      </c>
      <c r="G244" s="157"/>
      <c r="H244" s="156"/>
      <c r="I244" s="9"/>
      <c r="J244" s="9"/>
      <c r="K244" s="9"/>
      <c r="L244" s="10"/>
      <c r="M244" s="15"/>
      <c r="N244" s="63">
        <f>+SUM(M236:M243)</f>
        <v>391118.2</v>
      </c>
    </row>
    <row r="245" spans="1:14" ht="15.6">
      <c r="A245" s="13" t="str">
        <f>IF(G245&lt;&gt;"",1+MAX($A$5:A244),"")</f>
        <v/>
      </c>
      <c r="B245" s="22"/>
      <c r="C245" s="83">
        <v>8</v>
      </c>
      <c r="D245" s="151" t="s">
        <v>31</v>
      </c>
      <c r="E245" s="152"/>
      <c r="F245" s="152"/>
      <c r="G245" s="152"/>
      <c r="H245" s="152"/>
      <c r="I245" s="22"/>
      <c r="J245" s="22"/>
      <c r="K245" s="22"/>
      <c r="L245" s="22"/>
      <c r="M245" s="22"/>
      <c r="N245" s="24"/>
    </row>
    <row r="246" spans="1:14" ht="15.6">
      <c r="A246" s="13" t="str">
        <f>IF(G246&lt;&gt;"",1+MAX($A$5:A245),"")</f>
        <v/>
      </c>
      <c r="B246" s="94"/>
      <c r="C246" s="11"/>
      <c r="D246" s="89" t="s">
        <v>174</v>
      </c>
      <c r="E246" s="141"/>
      <c r="F246" s="141"/>
      <c r="G246" s="141"/>
      <c r="H246" s="141"/>
      <c r="I246" s="74"/>
      <c r="J246" s="75"/>
      <c r="K246" s="84"/>
      <c r="L246" s="3"/>
      <c r="M246" s="4"/>
      <c r="N246" s="14"/>
    </row>
    <row r="247" spans="1:14" ht="15.6">
      <c r="A247" s="13" t="str">
        <f>IF(G247&lt;&gt;"",1+MAX($A$5:A246),"")</f>
        <v/>
      </c>
      <c r="B247" s="193" t="s">
        <v>416</v>
      </c>
      <c r="C247" s="11"/>
      <c r="D247" s="138" t="s">
        <v>175</v>
      </c>
      <c r="E247" s="141"/>
      <c r="F247" s="141"/>
      <c r="G247" s="141"/>
      <c r="H247" s="141"/>
      <c r="I247" s="74"/>
      <c r="J247" s="75"/>
      <c r="K247" s="84"/>
      <c r="L247" s="3"/>
      <c r="M247" s="4"/>
      <c r="N247" s="14"/>
    </row>
    <row r="248" spans="1:14" ht="28.8">
      <c r="A248" s="13">
        <f>IF(G248&lt;&gt;"",1+MAX($A$5:A247),"")</f>
        <v>140</v>
      </c>
      <c r="B248" s="193"/>
      <c r="C248" s="11"/>
      <c r="D248" s="153" t="s">
        <v>176</v>
      </c>
      <c r="E248" s="141">
        <v>11</v>
      </c>
      <c r="F248" s="143">
        <v>0</v>
      </c>
      <c r="G248" s="144">
        <f t="shared" ref="G248:G249" si="272">E248*(1+F248)</f>
        <v>11</v>
      </c>
      <c r="H248" s="141" t="s">
        <v>82</v>
      </c>
      <c r="I248" s="74">
        <v>750</v>
      </c>
      <c r="J248" s="74">
        <v>350</v>
      </c>
      <c r="K248" s="84">
        <f t="shared" ref="K248:K249" si="273">I248*G248</f>
        <v>8250</v>
      </c>
      <c r="L248" s="3">
        <f t="shared" ref="L248:L249" si="274">J248*G248</f>
        <v>3850</v>
      </c>
      <c r="M248" s="4">
        <f t="shared" ref="M248:M249" si="275">K248+L248</f>
        <v>12100</v>
      </c>
      <c r="N248" s="14"/>
    </row>
    <row r="249" spans="1:14" ht="28.8">
      <c r="A249" s="13">
        <f>IF(G249&lt;&gt;"",1+MAX($A$5:A248),"")</f>
        <v>141</v>
      </c>
      <c r="B249" s="193"/>
      <c r="C249" s="11"/>
      <c r="D249" s="153" t="s">
        <v>177</v>
      </c>
      <c r="E249" s="141">
        <v>1</v>
      </c>
      <c r="F249" s="143">
        <v>0</v>
      </c>
      <c r="G249" s="144">
        <f t="shared" si="272"/>
        <v>1</v>
      </c>
      <c r="H249" s="141" t="s">
        <v>82</v>
      </c>
      <c r="I249" s="74">
        <v>850</v>
      </c>
      <c r="J249" s="74">
        <v>400</v>
      </c>
      <c r="K249" s="84">
        <f t="shared" si="273"/>
        <v>850</v>
      </c>
      <c r="L249" s="3">
        <f t="shared" si="274"/>
        <v>400</v>
      </c>
      <c r="M249" s="4">
        <f t="shared" si="275"/>
        <v>1250</v>
      </c>
      <c r="N249" s="14"/>
    </row>
    <row r="250" spans="1:14" ht="15.6">
      <c r="A250" s="13">
        <f>IF(G250&lt;&gt;"",1+MAX($A$5:A249),"")</f>
        <v>142</v>
      </c>
      <c r="B250" s="193"/>
      <c r="C250" s="11"/>
      <c r="D250" s="142" t="s">
        <v>178</v>
      </c>
      <c r="E250" s="141">
        <v>12</v>
      </c>
      <c r="F250" s="143">
        <v>0</v>
      </c>
      <c r="G250" s="144">
        <f t="shared" ref="G250" si="276">E250*(1+F250)</f>
        <v>12</v>
      </c>
      <c r="H250" s="141" t="s">
        <v>82</v>
      </c>
      <c r="I250" s="74">
        <v>150</v>
      </c>
      <c r="J250" s="74">
        <v>50</v>
      </c>
      <c r="K250" s="84">
        <f t="shared" ref="K250" si="277">I250*G250</f>
        <v>1800</v>
      </c>
      <c r="L250" s="3">
        <f t="shared" ref="L250" si="278">J250*G250</f>
        <v>600</v>
      </c>
      <c r="M250" s="4">
        <f t="shared" ref="M250" si="279">K250+L250</f>
        <v>2400</v>
      </c>
      <c r="N250" s="14"/>
    </row>
    <row r="251" spans="1:14" ht="15.6">
      <c r="A251" s="13" t="str">
        <f>IF(G251&lt;&gt;"",1+MAX($A$5:A250),"")</f>
        <v/>
      </c>
      <c r="B251" s="193"/>
      <c r="C251" s="11"/>
      <c r="D251" s="138" t="s">
        <v>179</v>
      </c>
      <c r="E251" s="141"/>
      <c r="F251" s="141"/>
      <c r="G251" s="141"/>
      <c r="H251" s="141"/>
      <c r="I251" s="74"/>
      <c r="J251" s="74"/>
      <c r="K251" s="84"/>
      <c r="L251" s="3"/>
      <c r="M251" s="4"/>
      <c r="N251" s="14"/>
    </row>
    <row r="252" spans="1:14" ht="15.6">
      <c r="A252" s="13">
        <f>IF(G252&lt;&gt;"",1+MAX($A$5:A251),"")</f>
        <v>143</v>
      </c>
      <c r="B252" s="193"/>
      <c r="C252" s="11"/>
      <c r="D252" s="142" t="s">
        <v>180</v>
      </c>
      <c r="E252" s="141">
        <v>1</v>
      </c>
      <c r="F252" s="143">
        <v>0</v>
      </c>
      <c r="G252" s="144">
        <f t="shared" ref="G252:G258" si="280">E252*(1+F252)</f>
        <v>1</v>
      </c>
      <c r="H252" s="141" t="s">
        <v>82</v>
      </c>
      <c r="I252" s="74">
        <v>1200</v>
      </c>
      <c r="J252" s="74">
        <v>600</v>
      </c>
      <c r="K252" s="84">
        <f t="shared" ref="K252:K258" si="281">I252*G252</f>
        <v>1200</v>
      </c>
      <c r="L252" s="3">
        <f t="shared" ref="L252:L258" si="282">J252*G252</f>
        <v>600</v>
      </c>
      <c r="M252" s="4">
        <f t="shared" ref="M252:M258" si="283">K252+L252</f>
        <v>1800</v>
      </c>
      <c r="N252" s="14"/>
    </row>
    <row r="253" spans="1:14" ht="15.6">
      <c r="A253" s="13">
        <f>IF(G253&lt;&gt;"",1+MAX($A$5:A252),"")</f>
        <v>144</v>
      </c>
      <c r="B253" s="193"/>
      <c r="C253" s="11"/>
      <c r="D253" s="142" t="s">
        <v>181</v>
      </c>
      <c r="E253" s="141">
        <v>1</v>
      </c>
      <c r="F253" s="143">
        <v>0</v>
      </c>
      <c r="G253" s="144">
        <f t="shared" si="280"/>
        <v>1</v>
      </c>
      <c r="H253" s="141" t="s">
        <v>82</v>
      </c>
      <c r="I253" s="74">
        <v>1800</v>
      </c>
      <c r="J253" s="74">
        <v>750</v>
      </c>
      <c r="K253" s="84">
        <f t="shared" si="281"/>
        <v>1800</v>
      </c>
      <c r="L253" s="3">
        <f t="shared" si="282"/>
        <v>750</v>
      </c>
      <c r="M253" s="4">
        <f t="shared" si="283"/>
        <v>2550</v>
      </c>
      <c r="N253" s="14"/>
    </row>
    <row r="254" spans="1:14" ht="15.6">
      <c r="A254" s="13">
        <f>IF(G254&lt;&gt;"",1+MAX($A$5:A253),"")</f>
        <v>145</v>
      </c>
      <c r="B254" s="193"/>
      <c r="C254" s="11"/>
      <c r="D254" s="142" t="s">
        <v>182</v>
      </c>
      <c r="E254" s="141">
        <v>1</v>
      </c>
      <c r="F254" s="143">
        <v>0</v>
      </c>
      <c r="G254" s="144">
        <f t="shared" si="280"/>
        <v>1</v>
      </c>
      <c r="H254" s="141" t="s">
        <v>82</v>
      </c>
      <c r="I254" s="74">
        <v>2000</v>
      </c>
      <c r="J254" s="74">
        <v>800</v>
      </c>
      <c r="K254" s="84">
        <f t="shared" si="281"/>
        <v>2000</v>
      </c>
      <c r="L254" s="3">
        <f t="shared" si="282"/>
        <v>800</v>
      </c>
      <c r="M254" s="4">
        <f t="shared" si="283"/>
        <v>2800</v>
      </c>
      <c r="N254" s="14"/>
    </row>
    <row r="255" spans="1:14" ht="15.6">
      <c r="A255" s="13">
        <f>IF(G255&lt;&gt;"",1+MAX($A$5:A254),"")</f>
        <v>146</v>
      </c>
      <c r="B255" s="193"/>
      <c r="C255" s="11"/>
      <c r="D255" s="142" t="s">
        <v>183</v>
      </c>
      <c r="E255" s="141">
        <v>1</v>
      </c>
      <c r="F255" s="143">
        <v>0</v>
      </c>
      <c r="G255" s="144">
        <f t="shared" si="280"/>
        <v>1</v>
      </c>
      <c r="H255" s="141" t="s">
        <v>82</v>
      </c>
      <c r="I255" s="74">
        <v>2200</v>
      </c>
      <c r="J255" s="74">
        <v>850</v>
      </c>
      <c r="K255" s="84">
        <f t="shared" si="281"/>
        <v>2200</v>
      </c>
      <c r="L255" s="3">
        <f t="shared" si="282"/>
        <v>850</v>
      </c>
      <c r="M255" s="4">
        <f t="shared" si="283"/>
        <v>3050</v>
      </c>
      <c r="N255" s="14"/>
    </row>
    <row r="256" spans="1:14" ht="15.6">
      <c r="A256" s="13">
        <f>IF(G256&lt;&gt;"",1+MAX($A$5:A255),"")</f>
        <v>147</v>
      </c>
      <c r="B256" s="193"/>
      <c r="C256" s="11"/>
      <c r="D256" s="142" t="s">
        <v>184</v>
      </c>
      <c r="E256" s="141">
        <v>1</v>
      </c>
      <c r="F256" s="143">
        <v>0</v>
      </c>
      <c r="G256" s="144">
        <f t="shared" si="280"/>
        <v>1</v>
      </c>
      <c r="H256" s="141" t="s">
        <v>82</v>
      </c>
      <c r="I256" s="74">
        <v>4500</v>
      </c>
      <c r="J256" s="74">
        <v>1500</v>
      </c>
      <c r="K256" s="84">
        <f t="shared" si="281"/>
        <v>4500</v>
      </c>
      <c r="L256" s="3">
        <f t="shared" si="282"/>
        <v>1500</v>
      </c>
      <c r="M256" s="4">
        <f t="shared" si="283"/>
        <v>6000</v>
      </c>
      <c r="N256" s="14"/>
    </row>
    <row r="257" spans="1:14" ht="15.6">
      <c r="A257" s="13">
        <f>IF(G257&lt;&gt;"",1+MAX($A$5:A256),"")</f>
        <v>148</v>
      </c>
      <c r="B257" s="193"/>
      <c r="C257" s="11"/>
      <c r="D257" s="142" t="s">
        <v>185</v>
      </c>
      <c r="E257" s="141">
        <v>1</v>
      </c>
      <c r="F257" s="143">
        <v>0</v>
      </c>
      <c r="G257" s="144">
        <f t="shared" si="280"/>
        <v>1</v>
      </c>
      <c r="H257" s="141" t="s">
        <v>82</v>
      </c>
      <c r="I257" s="74">
        <v>4800</v>
      </c>
      <c r="J257" s="74">
        <v>1600</v>
      </c>
      <c r="K257" s="84">
        <f t="shared" si="281"/>
        <v>4800</v>
      </c>
      <c r="L257" s="3">
        <f t="shared" si="282"/>
        <v>1600</v>
      </c>
      <c r="M257" s="4">
        <f t="shared" si="283"/>
        <v>6400</v>
      </c>
      <c r="N257" s="14"/>
    </row>
    <row r="258" spans="1:14" ht="15.6">
      <c r="A258" s="13">
        <f>IF(G258&lt;&gt;"",1+MAX($A$5:A257),"")</f>
        <v>149</v>
      </c>
      <c r="B258" s="193"/>
      <c r="C258" s="11"/>
      <c r="D258" s="142" t="s">
        <v>186</v>
      </c>
      <c r="E258" s="141">
        <v>1</v>
      </c>
      <c r="F258" s="143">
        <v>0</v>
      </c>
      <c r="G258" s="144">
        <f t="shared" si="280"/>
        <v>1</v>
      </c>
      <c r="H258" s="141" t="s">
        <v>82</v>
      </c>
      <c r="I258" s="74">
        <v>5500</v>
      </c>
      <c r="J258" s="74">
        <v>2000</v>
      </c>
      <c r="K258" s="84">
        <f t="shared" si="281"/>
        <v>5500</v>
      </c>
      <c r="L258" s="3">
        <f t="shared" si="282"/>
        <v>2000</v>
      </c>
      <c r="M258" s="4">
        <f t="shared" si="283"/>
        <v>7500</v>
      </c>
      <c r="N258" s="14"/>
    </row>
    <row r="259" spans="1:14" ht="15.6">
      <c r="A259" s="13" t="str">
        <f>IF(G259&lt;&gt;"",1+MAX($A$5:A258),"")</f>
        <v/>
      </c>
      <c r="B259" s="193"/>
      <c r="C259" s="11"/>
      <c r="D259" s="89" t="s">
        <v>187</v>
      </c>
      <c r="E259" s="141"/>
      <c r="F259" s="141"/>
      <c r="G259" s="141"/>
      <c r="H259" s="141"/>
      <c r="I259" s="74"/>
      <c r="J259" s="75"/>
      <c r="K259" s="84"/>
      <c r="L259" s="3"/>
      <c r="M259" s="4"/>
      <c r="N259" s="14"/>
    </row>
    <row r="260" spans="1:14" ht="15.6">
      <c r="A260" s="13" t="str">
        <f>IF(G260&lt;&gt;"",1+MAX($A$5:A259),"")</f>
        <v/>
      </c>
      <c r="B260" s="193"/>
      <c r="C260" s="11"/>
      <c r="D260" s="138" t="s">
        <v>175</v>
      </c>
      <c r="E260" s="141"/>
      <c r="F260" s="141"/>
      <c r="G260" s="141"/>
      <c r="H260" s="141"/>
      <c r="I260" s="74"/>
      <c r="J260" s="75"/>
      <c r="K260" s="84"/>
      <c r="L260" s="3"/>
      <c r="M260" s="4"/>
      <c r="N260" s="14"/>
    </row>
    <row r="261" spans="1:14" ht="28.8">
      <c r="A261" s="13">
        <f>IF(G261&lt;&gt;"",1+MAX($A$5:A260),"")</f>
        <v>150</v>
      </c>
      <c r="B261" s="193"/>
      <c r="C261" s="11"/>
      <c r="D261" s="153" t="s">
        <v>176</v>
      </c>
      <c r="E261" s="141">
        <v>124</v>
      </c>
      <c r="F261" s="143">
        <v>0</v>
      </c>
      <c r="G261" s="144">
        <f t="shared" ref="G261:G262" si="284">E261*(1+F261)</f>
        <v>124</v>
      </c>
      <c r="H261" s="141" t="s">
        <v>82</v>
      </c>
      <c r="I261" s="74">
        <v>750</v>
      </c>
      <c r="J261" s="74">
        <v>350</v>
      </c>
      <c r="K261" s="84">
        <f t="shared" ref="K261:K262" si="285">I261*G261</f>
        <v>93000</v>
      </c>
      <c r="L261" s="3">
        <f t="shared" ref="L261:L262" si="286">J261*G261</f>
        <v>43400</v>
      </c>
      <c r="M261" s="4">
        <f t="shared" ref="M261:M262" si="287">K261+L261</f>
        <v>136400</v>
      </c>
      <c r="N261" s="14"/>
    </row>
    <row r="262" spans="1:14" ht="15.6">
      <c r="A262" s="13">
        <f>IF(G262&lt;&gt;"",1+MAX($A$5:A261),"")</f>
        <v>151</v>
      </c>
      <c r="B262" s="193"/>
      <c r="C262" s="11"/>
      <c r="D262" s="142" t="s">
        <v>188</v>
      </c>
      <c r="E262" s="141">
        <v>31</v>
      </c>
      <c r="F262" s="143">
        <v>0</v>
      </c>
      <c r="G262" s="144">
        <f t="shared" si="284"/>
        <v>31</v>
      </c>
      <c r="H262" s="141" t="s">
        <v>82</v>
      </c>
      <c r="I262" s="74">
        <v>2500</v>
      </c>
      <c r="J262" s="74">
        <v>1000</v>
      </c>
      <c r="K262" s="84">
        <f t="shared" si="285"/>
        <v>77500</v>
      </c>
      <c r="L262" s="3">
        <f t="shared" si="286"/>
        <v>31000</v>
      </c>
      <c r="M262" s="4">
        <f t="shared" si="287"/>
        <v>108500</v>
      </c>
      <c r="N262" s="14"/>
    </row>
    <row r="263" spans="1:14" ht="15.6">
      <c r="A263" s="13">
        <f>IF(G263&lt;&gt;"",1+MAX($A$5:A262),"")</f>
        <v>152</v>
      </c>
      <c r="B263" s="193"/>
      <c r="C263" s="11"/>
      <c r="D263" s="142" t="s">
        <v>178</v>
      </c>
      <c r="E263" s="141">
        <v>155</v>
      </c>
      <c r="F263" s="143">
        <v>0</v>
      </c>
      <c r="G263" s="144">
        <f t="shared" ref="G263" si="288">E263*(1+F263)</f>
        <v>155</v>
      </c>
      <c r="H263" s="141" t="s">
        <v>82</v>
      </c>
      <c r="I263" s="74">
        <v>150</v>
      </c>
      <c r="J263" s="74">
        <v>50</v>
      </c>
      <c r="K263" s="84">
        <f t="shared" ref="K263" si="289">I263*G263</f>
        <v>23250</v>
      </c>
      <c r="L263" s="3">
        <f t="shared" ref="L263" si="290">J263*G263</f>
        <v>7750</v>
      </c>
      <c r="M263" s="4">
        <f t="shared" ref="M263" si="291">K263+L263</f>
        <v>31000</v>
      </c>
      <c r="N263" s="14"/>
    </row>
    <row r="264" spans="1:14" ht="15.6">
      <c r="A264" s="13" t="str">
        <f>IF(G264&lt;&gt;"",1+MAX($A$5:A263),"")</f>
        <v/>
      </c>
      <c r="B264" s="193"/>
      <c r="C264" s="11"/>
      <c r="D264" s="138" t="s">
        <v>189</v>
      </c>
      <c r="E264" s="141"/>
      <c r="F264" s="141"/>
      <c r="G264" s="141"/>
      <c r="H264" s="141"/>
      <c r="I264" s="74"/>
      <c r="J264" s="75"/>
      <c r="K264" s="84"/>
      <c r="L264" s="3"/>
      <c r="M264" s="4"/>
      <c r="N264" s="14"/>
    </row>
    <row r="265" spans="1:14" ht="15.6">
      <c r="A265" s="13">
        <f>IF(G265&lt;&gt;"",1+MAX($A$5:A264),"")</f>
        <v>153</v>
      </c>
      <c r="B265" s="193"/>
      <c r="C265" s="11"/>
      <c r="D265" s="142" t="s">
        <v>190</v>
      </c>
      <c r="E265" s="141">
        <v>31</v>
      </c>
      <c r="F265" s="143">
        <v>0</v>
      </c>
      <c r="G265" s="144">
        <f t="shared" ref="G265" si="292">E265*(1+F265)</f>
        <v>31</v>
      </c>
      <c r="H265" s="141" t="s">
        <v>82</v>
      </c>
      <c r="I265" s="74">
        <v>1200</v>
      </c>
      <c r="J265" s="74">
        <v>500</v>
      </c>
      <c r="K265" s="84">
        <f t="shared" ref="K265" si="293">I265*G265</f>
        <v>37200</v>
      </c>
      <c r="L265" s="3">
        <f t="shared" ref="L265" si="294">J265*G265</f>
        <v>15500</v>
      </c>
      <c r="M265" s="4">
        <f t="shared" ref="M265" si="295">K265+L265</f>
        <v>52700</v>
      </c>
      <c r="N265" s="14"/>
    </row>
    <row r="266" spans="1:14" ht="15.6">
      <c r="A266" s="13" t="str">
        <f>IF(G266&lt;&gt;"",1+MAX($A$5:A265),"")</f>
        <v/>
      </c>
      <c r="B266" s="193"/>
      <c r="C266" s="11"/>
      <c r="D266" s="89" t="s">
        <v>191</v>
      </c>
      <c r="E266" s="141"/>
      <c r="F266" s="141"/>
      <c r="G266" s="141"/>
      <c r="H266" s="141"/>
      <c r="I266" s="74"/>
      <c r="J266" s="75"/>
      <c r="K266" s="84"/>
      <c r="L266" s="3"/>
      <c r="M266" s="4"/>
      <c r="N266" s="14"/>
    </row>
    <row r="267" spans="1:14" ht="15.6">
      <c r="A267" s="13" t="str">
        <f>IF(G267&lt;&gt;"",1+MAX($A$5:A266),"")</f>
        <v/>
      </c>
      <c r="B267" s="193"/>
      <c r="C267" s="11"/>
      <c r="D267" s="138" t="s">
        <v>175</v>
      </c>
      <c r="E267" s="141"/>
      <c r="F267" s="141"/>
      <c r="G267" s="141"/>
      <c r="H267" s="141"/>
      <c r="I267" s="74"/>
      <c r="J267" s="75"/>
      <c r="K267" s="84"/>
      <c r="L267" s="3"/>
      <c r="M267" s="4"/>
      <c r="N267" s="14"/>
    </row>
    <row r="268" spans="1:14" ht="28.8">
      <c r="A268" s="13">
        <f>IF(G268&lt;&gt;"",1+MAX($A$5:A267),"")</f>
        <v>154</v>
      </c>
      <c r="B268" s="193"/>
      <c r="C268" s="11"/>
      <c r="D268" s="153" t="s">
        <v>176</v>
      </c>
      <c r="E268" s="141">
        <v>85</v>
      </c>
      <c r="F268" s="143">
        <v>0</v>
      </c>
      <c r="G268" s="144">
        <f t="shared" ref="G268:G271" si="296">E268*(1+F268)</f>
        <v>85</v>
      </c>
      <c r="H268" s="141" t="s">
        <v>82</v>
      </c>
      <c r="I268" s="74">
        <v>750</v>
      </c>
      <c r="J268" s="74">
        <v>350</v>
      </c>
      <c r="K268" s="84">
        <f t="shared" ref="K268:K271" si="297">I268*G268</f>
        <v>63750</v>
      </c>
      <c r="L268" s="3">
        <f t="shared" ref="L268:L271" si="298">J268*G268</f>
        <v>29750</v>
      </c>
      <c r="M268" s="4">
        <f t="shared" ref="M268:M271" si="299">K268+L268</f>
        <v>93500</v>
      </c>
      <c r="N268" s="14"/>
    </row>
    <row r="269" spans="1:14" ht="28.8">
      <c r="A269" s="13">
        <f>IF(G269&lt;&gt;"",1+MAX($A$5:A268),"")</f>
        <v>155</v>
      </c>
      <c r="B269" s="193"/>
      <c r="C269" s="11"/>
      <c r="D269" s="153" t="s">
        <v>192</v>
      </c>
      <c r="E269" s="141">
        <v>17</v>
      </c>
      <c r="F269" s="143">
        <v>0</v>
      </c>
      <c r="G269" s="144">
        <f t="shared" si="296"/>
        <v>17</v>
      </c>
      <c r="H269" s="141" t="s">
        <v>82</v>
      </c>
      <c r="I269" s="74">
        <v>1400</v>
      </c>
      <c r="J269" s="74">
        <v>600</v>
      </c>
      <c r="K269" s="84">
        <f t="shared" si="297"/>
        <v>23800</v>
      </c>
      <c r="L269" s="3">
        <f t="shared" si="298"/>
        <v>10200</v>
      </c>
      <c r="M269" s="4">
        <f t="shared" si="299"/>
        <v>34000</v>
      </c>
      <c r="N269" s="14"/>
    </row>
    <row r="270" spans="1:14" ht="15.6">
      <c r="A270" s="13">
        <f>IF(G270&lt;&gt;"",1+MAX($A$5:A269),"")</f>
        <v>156</v>
      </c>
      <c r="B270" s="193"/>
      <c r="C270" s="11"/>
      <c r="D270" s="142" t="s">
        <v>193</v>
      </c>
      <c r="E270" s="141">
        <v>17</v>
      </c>
      <c r="F270" s="143">
        <v>0</v>
      </c>
      <c r="G270" s="144">
        <f t="shared" si="296"/>
        <v>17</v>
      </c>
      <c r="H270" s="141" t="s">
        <v>82</v>
      </c>
      <c r="I270" s="74">
        <v>2200</v>
      </c>
      <c r="J270" s="74">
        <v>900</v>
      </c>
      <c r="K270" s="84">
        <f t="shared" si="297"/>
        <v>37400</v>
      </c>
      <c r="L270" s="3">
        <f t="shared" si="298"/>
        <v>15300</v>
      </c>
      <c r="M270" s="4">
        <f t="shared" si="299"/>
        <v>52700</v>
      </c>
      <c r="N270" s="14"/>
    </row>
    <row r="271" spans="1:14" ht="15.6">
      <c r="A271" s="13">
        <f>IF(G271&lt;&gt;"",1+MAX($A$5:A270),"")</f>
        <v>157</v>
      </c>
      <c r="B271" s="193"/>
      <c r="C271" s="11"/>
      <c r="D271" s="142" t="s">
        <v>188</v>
      </c>
      <c r="E271" s="141">
        <v>17</v>
      </c>
      <c r="F271" s="143">
        <v>0</v>
      </c>
      <c r="G271" s="144">
        <f t="shared" si="296"/>
        <v>17</v>
      </c>
      <c r="H271" s="141" t="s">
        <v>82</v>
      </c>
      <c r="I271" s="74">
        <v>2500</v>
      </c>
      <c r="J271" s="74">
        <v>1000</v>
      </c>
      <c r="K271" s="84">
        <f t="shared" si="297"/>
        <v>42500</v>
      </c>
      <c r="L271" s="3">
        <f t="shared" si="298"/>
        <v>17000</v>
      </c>
      <c r="M271" s="4">
        <f t="shared" si="299"/>
        <v>59500</v>
      </c>
      <c r="N271" s="14"/>
    </row>
    <row r="272" spans="1:14" ht="15.6">
      <c r="A272" s="13">
        <f>IF(G272&lt;&gt;"",1+MAX($A$5:A271),"")</f>
        <v>158</v>
      </c>
      <c r="B272" s="193"/>
      <c r="C272" s="11"/>
      <c r="D272" s="142" t="s">
        <v>178</v>
      </c>
      <c r="E272" s="141">
        <v>136</v>
      </c>
      <c r="F272" s="143">
        <v>0</v>
      </c>
      <c r="G272" s="144">
        <f t="shared" ref="G272" si="300">E272*(1+F272)</f>
        <v>136</v>
      </c>
      <c r="H272" s="141" t="s">
        <v>82</v>
      </c>
      <c r="I272" s="74">
        <v>150</v>
      </c>
      <c r="J272" s="74">
        <v>50</v>
      </c>
      <c r="K272" s="84">
        <f t="shared" ref="K272" si="301">I272*G272</f>
        <v>20400</v>
      </c>
      <c r="L272" s="3">
        <f t="shared" ref="L272" si="302">J272*G272</f>
        <v>6800</v>
      </c>
      <c r="M272" s="4">
        <f t="shared" ref="M272" si="303">K272+L272</f>
        <v>27200</v>
      </c>
      <c r="N272" s="14"/>
    </row>
    <row r="273" spans="1:14" ht="15.6">
      <c r="A273" s="13" t="str">
        <f>IF(G273&lt;&gt;"",1+MAX($A$5:A272),"")</f>
        <v/>
      </c>
      <c r="B273" s="193"/>
      <c r="C273" s="11"/>
      <c r="D273" s="138" t="s">
        <v>189</v>
      </c>
      <c r="E273" s="141"/>
      <c r="F273" s="141"/>
      <c r="G273" s="141"/>
      <c r="H273" s="141"/>
      <c r="I273" s="74"/>
      <c r="J273" s="74"/>
      <c r="K273" s="84"/>
      <c r="L273" s="3"/>
      <c r="M273" s="4"/>
      <c r="N273" s="14"/>
    </row>
    <row r="274" spans="1:14" ht="15.6">
      <c r="A274" s="13">
        <f>IF(G274&lt;&gt;"",1+MAX($A$5:A273),"")</f>
        <v>159</v>
      </c>
      <c r="B274" s="193"/>
      <c r="C274" s="11"/>
      <c r="D274" s="142" t="s">
        <v>194</v>
      </c>
      <c r="E274" s="141">
        <v>17</v>
      </c>
      <c r="F274" s="143">
        <v>0</v>
      </c>
      <c r="G274" s="144">
        <f t="shared" ref="G274:G275" si="304">E274*(1+F274)</f>
        <v>17</v>
      </c>
      <c r="H274" s="141" t="s">
        <v>82</v>
      </c>
      <c r="I274" s="74">
        <v>800</v>
      </c>
      <c r="J274" s="74">
        <v>350</v>
      </c>
      <c r="K274" s="84">
        <f t="shared" ref="K274:K275" si="305">I274*G274</f>
        <v>13600</v>
      </c>
      <c r="L274" s="3">
        <f t="shared" ref="L274:L275" si="306">J274*G274</f>
        <v>5950</v>
      </c>
      <c r="M274" s="4">
        <f t="shared" ref="M274:M275" si="307">K274+L274</f>
        <v>19550</v>
      </c>
      <c r="N274" s="14"/>
    </row>
    <row r="275" spans="1:14" ht="15.6">
      <c r="A275" s="13">
        <f>IF(G275&lt;&gt;"",1+MAX($A$5:A274),"")</f>
        <v>160</v>
      </c>
      <c r="B275" s="193"/>
      <c r="C275" s="11"/>
      <c r="D275" s="142" t="s">
        <v>190</v>
      </c>
      <c r="E275" s="141">
        <v>17</v>
      </c>
      <c r="F275" s="143">
        <v>0</v>
      </c>
      <c r="G275" s="144">
        <f t="shared" si="304"/>
        <v>17</v>
      </c>
      <c r="H275" s="141" t="s">
        <v>82</v>
      </c>
      <c r="I275" s="74">
        <v>1200</v>
      </c>
      <c r="J275" s="74">
        <v>500</v>
      </c>
      <c r="K275" s="84">
        <f t="shared" si="305"/>
        <v>20400</v>
      </c>
      <c r="L275" s="3">
        <f t="shared" si="306"/>
        <v>8500</v>
      </c>
      <c r="M275" s="4">
        <f t="shared" si="307"/>
        <v>28900</v>
      </c>
      <c r="N275" s="14"/>
    </row>
    <row r="276" spans="1:14" ht="15.6">
      <c r="A276" s="13" t="str">
        <f>IF(G276&lt;&gt;"",1+MAX($A$5:A275),"")</f>
        <v/>
      </c>
      <c r="B276" s="193"/>
      <c r="C276" s="11"/>
      <c r="D276" s="89" t="s">
        <v>195</v>
      </c>
      <c r="E276" s="141"/>
      <c r="F276" s="141"/>
      <c r="G276" s="141"/>
      <c r="H276" s="141"/>
      <c r="I276" s="74"/>
      <c r="J276" s="75"/>
      <c r="K276" s="84"/>
      <c r="L276" s="3"/>
      <c r="M276" s="4"/>
      <c r="N276" s="14"/>
    </row>
    <row r="277" spans="1:14" ht="15.6">
      <c r="A277" s="13" t="str">
        <f>IF(G277&lt;&gt;"",1+MAX($A$5:A276),"")</f>
        <v/>
      </c>
      <c r="B277" s="193"/>
      <c r="C277" s="11"/>
      <c r="D277" s="138" t="s">
        <v>175</v>
      </c>
      <c r="E277" s="141"/>
      <c r="F277" s="141"/>
      <c r="G277" s="141"/>
      <c r="H277" s="141"/>
      <c r="I277" s="74"/>
      <c r="J277" s="75"/>
      <c r="K277" s="84"/>
      <c r="L277" s="3"/>
      <c r="M277" s="4"/>
      <c r="N277" s="14"/>
    </row>
    <row r="278" spans="1:14" ht="28.8">
      <c r="A278" s="13">
        <f>IF(G278&lt;&gt;"",1+MAX($A$5:A277),"")</f>
        <v>161</v>
      </c>
      <c r="B278" s="193"/>
      <c r="C278" s="11"/>
      <c r="D278" s="153" t="s">
        <v>176</v>
      </c>
      <c r="E278" s="141">
        <v>18</v>
      </c>
      <c r="F278" s="143">
        <v>0</v>
      </c>
      <c r="G278" s="144">
        <f t="shared" ref="G278:G281" si="308">E278*(1+F278)</f>
        <v>18</v>
      </c>
      <c r="H278" s="141" t="s">
        <v>82</v>
      </c>
      <c r="I278" s="74">
        <v>750</v>
      </c>
      <c r="J278" s="74">
        <v>350</v>
      </c>
      <c r="K278" s="84">
        <f t="shared" ref="K278:K281" si="309">I278*G278</f>
        <v>13500</v>
      </c>
      <c r="L278" s="3">
        <f t="shared" ref="L278:L281" si="310">J278*G278</f>
        <v>6300</v>
      </c>
      <c r="M278" s="4">
        <f t="shared" ref="M278:M281" si="311">K278+L278</f>
        <v>19800</v>
      </c>
      <c r="N278" s="14"/>
    </row>
    <row r="279" spans="1:14" ht="28.8">
      <c r="A279" s="13">
        <f>IF(G279&lt;&gt;"",1+MAX($A$5:A278),"")</f>
        <v>162</v>
      </c>
      <c r="B279" s="193"/>
      <c r="C279" s="11"/>
      <c r="D279" s="153" t="s">
        <v>196</v>
      </c>
      <c r="E279" s="141">
        <v>3</v>
      </c>
      <c r="F279" s="143">
        <v>0</v>
      </c>
      <c r="G279" s="144">
        <f t="shared" si="308"/>
        <v>3</v>
      </c>
      <c r="H279" s="141" t="s">
        <v>82</v>
      </c>
      <c r="I279" s="74">
        <v>1400</v>
      </c>
      <c r="J279" s="74">
        <v>600</v>
      </c>
      <c r="K279" s="84">
        <f t="shared" si="309"/>
        <v>4200</v>
      </c>
      <c r="L279" s="3">
        <f t="shared" si="310"/>
        <v>1800</v>
      </c>
      <c r="M279" s="4">
        <f t="shared" si="311"/>
        <v>6000</v>
      </c>
      <c r="N279" s="14"/>
    </row>
    <row r="280" spans="1:14" ht="15.6">
      <c r="A280" s="13">
        <f>IF(G280&lt;&gt;"",1+MAX($A$5:A279),"")</f>
        <v>163</v>
      </c>
      <c r="B280" s="193"/>
      <c r="C280" s="11"/>
      <c r="D280" s="142" t="s">
        <v>197</v>
      </c>
      <c r="E280" s="141">
        <v>6</v>
      </c>
      <c r="F280" s="143">
        <v>0</v>
      </c>
      <c r="G280" s="144">
        <f t="shared" si="308"/>
        <v>6</v>
      </c>
      <c r="H280" s="141" t="s">
        <v>82</v>
      </c>
      <c r="I280" s="74">
        <v>2200</v>
      </c>
      <c r="J280" s="74">
        <v>900</v>
      </c>
      <c r="K280" s="84">
        <f t="shared" si="309"/>
        <v>13200</v>
      </c>
      <c r="L280" s="3">
        <f t="shared" si="310"/>
        <v>5400</v>
      </c>
      <c r="M280" s="4">
        <f t="shared" si="311"/>
        <v>18600</v>
      </c>
      <c r="N280" s="14"/>
    </row>
    <row r="281" spans="1:14" ht="15.6">
      <c r="A281" s="13">
        <f>IF(G281&lt;&gt;"",1+MAX($A$5:A280),"")</f>
        <v>164</v>
      </c>
      <c r="B281" s="193"/>
      <c r="C281" s="11"/>
      <c r="D281" s="142" t="s">
        <v>198</v>
      </c>
      <c r="E281" s="141">
        <v>3</v>
      </c>
      <c r="F281" s="143">
        <v>0</v>
      </c>
      <c r="G281" s="144">
        <f t="shared" si="308"/>
        <v>3</v>
      </c>
      <c r="H281" s="141" t="s">
        <v>82</v>
      </c>
      <c r="I281" s="74">
        <v>4500</v>
      </c>
      <c r="J281" s="74">
        <v>1800</v>
      </c>
      <c r="K281" s="84">
        <f t="shared" si="309"/>
        <v>13500</v>
      </c>
      <c r="L281" s="3">
        <f t="shared" si="310"/>
        <v>5400</v>
      </c>
      <c r="M281" s="4">
        <f t="shared" si="311"/>
        <v>18900</v>
      </c>
      <c r="N281" s="14"/>
    </row>
    <row r="282" spans="1:14" ht="15.6">
      <c r="A282" s="13">
        <f>IF(G282&lt;&gt;"",1+MAX($A$5:A281),"")</f>
        <v>165</v>
      </c>
      <c r="B282" s="193"/>
      <c r="C282" s="11"/>
      <c r="D282" s="142" t="s">
        <v>178</v>
      </c>
      <c r="E282" s="141">
        <v>30</v>
      </c>
      <c r="F282" s="143">
        <v>0</v>
      </c>
      <c r="G282" s="144">
        <f t="shared" ref="G282" si="312">E282*(1+F282)</f>
        <v>30</v>
      </c>
      <c r="H282" s="141" t="s">
        <v>82</v>
      </c>
      <c r="I282" s="74">
        <v>150</v>
      </c>
      <c r="J282" s="74">
        <v>50</v>
      </c>
      <c r="K282" s="84">
        <f t="shared" ref="K282" si="313">I282*G282</f>
        <v>4500</v>
      </c>
      <c r="L282" s="3">
        <f t="shared" ref="L282" si="314">J282*G282</f>
        <v>1500</v>
      </c>
      <c r="M282" s="4">
        <f t="shared" ref="M282" si="315">K282+L282</f>
        <v>6000</v>
      </c>
      <c r="N282" s="14"/>
    </row>
    <row r="283" spans="1:14" ht="15.6">
      <c r="A283" s="13" t="str">
        <f>IF(G283&lt;&gt;"",1+MAX($A$5:A282),"")</f>
        <v/>
      </c>
      <c r="B283" s="193"/>
      <c r="C283" s="11"/>
      <c r="D283" s="138" t="s">
        <v>189</v>
      </c>
      <c r="E283" s="141"/>
      <c r="F283" s="141"/>
      <c r="G283" s="141"/>
      <c r="H283" s="141"/>
      <c r="I283" s="74"/>
      <c r="J283" s="74"/>
      <c r="K283" s="84"/>
      <c r="L283" s="3"/>
      <c r="M283" s="4"/>
      <c r="N283" s="14"/>
    </row>
    <row r="284" spans="1:14" ht="15.6">
      <c r="A284" s="13">
        <f>IF(G284&lt;&gt;"",1+MAX($A$5:A283),"")</f>
        <v>166</v>
      </c>
      <c r="B284" s="193"/>
      <c r="C284" s="11"/>
      <c r="D284" s="142" t="s">
        <v>190</v>
      </c>
      <c r="E284" s="141">
        <v>12</v>
      </c>
      <c r="F284" s="143">
        <v>0</v>
      </c>
      <c r="G284" s="144">
        <f t="shared" ref="G284" si="316">E284*(1+F284)</f>
        <v>12</v>
      </c>
      <c r="H284" s="141" t="s">
        <v>82</v>
      </c>
      <c r="I284" s="74">
        <v>1200</v>
      </c>
      <c r="J284" s="74">
        <v>500</v>
      </c>
      <c r="K284" s="84">
        <f t="shared" ref="K284" si="317">I284*G284</f>
        <v>14400</v>
      </c>
      <c r="L284" s="3">
        <f t="shared" ref="L284" si="318">J284*G284</f>
        <v>6000</v>
      </c>
      <c r="M284" s="4">
        <f t="shared" ref="M284" si="319">K284+L284</f>
        <v>20400</v>
      </c>
      <c r="N284" s="14"/>
    </row>
    <row r="285" spans="1:14" ht="15.6">
      <c r="A285" s="13" t="str">
        <f>IF(G285&lt;&gt;"",1+MAX($A$5:A284),"")</f>
        <v/>
      </c>
      <c r="B285" s="193"/>
      <c r="C285" s="11"/>
      <c r="D285" s="89" t="s">
        <v>199</v>
      </c>
      <c r="E285" s="141"/>
      <c r="F285" s="141"/>
      <c r="G285" s="141"/>
      <c r="H285" s="141"/>
      <c r="I285" s="74"/>
      <c r="J285" s="75"/>
      <c r="K285" s="84"/>
      <c r="L285" s="3"/>
      <c r="M285" s="4"/>
      <c r="N285" s="14"/>
    </row>
    <row r="286" spans="1:14" ht="15.6">
      <c r="A286" s="13" t="str">
        <f>IF(G286&lt;&gt;"",1+MAX($A$5:A285),"")</f>
        <v/>
      </c>
      <c r="B286" s="193"/>
      <c r="C286" s="11"/>
      <c r="D286" s="138" t="s">
        <v>175</v>
      </c>
      <c r="E286" s="141"/>
      <c r="F286" s="141"/>
      <c r="G286" s="141"/>
      <c r="H286" s="141"/>
      <c r="I286" s="74"/>
      <c r="J286" s="75"/>
      <c r="K286" s="84"/>
      <c r="L286" s="3"/>
      <c r="M286" s="4"/>
      <c r="N286" s="14"/>
    </row>
    <row r="287" spans="1:14" ht="28.8">
      <c r="A287" s="13">
        <f>IF(G287&lt;&gt;"",1+MAX($A$5:A286),"")</f>
        <v>167</v>
      </c>
      <c r="B287" s="193"/>
      <c r="C287" s="11"/>
      <c r="D287" s="153" t="s">
        <v>176</v>
      </c>
      <c r="E287" s="141">
        <v>27</v>
      </c>
      <c r="F287" s="143">
        <v>0</v>
      </c>
      <c r="G287" s="144">
        <f t="shared" ref="G287:G288" si="320">E287*(1+F287)</f>
        <v>27</v>
      </c>
      <c r="H287" s="141" t="s">
        <v>82</v>
      </c>
      <c r="I287" s="74">
        <v>750</v>
      </c>
      <c r="J287" s="74">
        <v>350</v>
      </c>
      <c r="K287" s="84">
        <f t="shared" ref="K287:K288" si="321">I287*G287</f>
        <v>20250</v>
      </c>
      <c r="L287" s="3">
        <f t="shared" ref="L287:L288" si="322">J287*G287</f>
        <v>9450</v>
      </c>
      <c r="M287" s="4">
        <f t="shared" ref="M287:M288" si="323">K287+L287</f>
        <v>29700</v>
      </c>
      <c r="N287" s="14"/>
    </row>
    <row r="288" spans="1:14" ht="15.6">
      <c r="A288" s="13">
        <f>IF(G288&lt;&gt;"",1+MAX($A$5:A287),"")</f>
        <v>168</v>
      </c>
      <c r="B288" s="193"/>
      <c r="C288" s="11"/>
      <c r="D288" s="142" t="s">
        <v>197</v>
      </c>
      <c r="E288" s="141">
        <v>9</v>
      </c>
      <c r="F288" s="143">
        <v>0</v>
      </c>
      <c r="G288" s="144">
        <f t="shared" si="320"/>
        <v>9</v>
      </c>
      <c r="H288" s="141" t="s">
        <v>82</v>
      </c>
      <c r="I288" s="74">
        <v>2200</v>
      </c>
      <c r="J288" s="74">
        <v>900</v>
      </c>
      <c r="K288" s="84">
        <f t="shared" si="321"/>
        <v>19800</v>
      </c>
      <c r="L288" s="3">
        <f t="shared" si="322"/>
        <v>8100</v>
      </c>
      <c r="M288" s="4">
        <f t="shared" si="323"/>
        <v>27900</v>
      </c>
      <c r="N288" s="14"/>
    </row>
    <row r="289" spans="1:14" ht="15.6">
      <c r="A289" s="13">
        <f>IF(G289&lt;&gt;"",1+MAX($A$5:A288),"")</f>
        <v>169</v>
      </c>
      <c r="B289" s="193"/>
      <c r="C289" s="11"/>
      <c r="D289" s="142" t="s">
        <v>178</v>
      </c>
      <c r="E289" s="141">
        <v>36</v>
      </c>
      <c r="F289" s="143">
        <v>0</v>
      </c>
      <c r="G289" s="144">
        <f t="shared" ref="G289" si="324">E289*(1+F289)</f>
        <v>36</v>
      </c>
      <c r="H289" s="141" t="s">
        <v>82</v>
      </c>
      <c r="I289" s="74">
        <v>150</v>
      </c>
      <c r="J289" s="74">
        <v>50</v>
      </c>
      <c r="K289" s="84">
        <f t="shared" ref="K289" si="325">I289*G289</f>
        <v>5400</v>
      </c>
      <c r="L289" s="3">
        <f t="shared" ref="L289" si="326">J289*G289</f>
        <v>1800</v>
      </c>
      <c r="M289" s="4">
        <f t="shared" ref="M289" si="327">K289+L289</f>
        <v>7200</v>
      </c>
      <c r="N289" s="14"/>
    </row>
    <row r="290" spans="1:14" ht="15.6">
      <c r="A290" s="13" t="str">
        <f>IF(G290&lt;&gt;"",1+MAX($A$5:A289),"")</f>
        <v/>
      </c>
      <c r="B290" s="193"/>
      <c r="C290" s="11"/>
      <c r="D290" s="138" t="s">
        <v>189</v>
      </c>
      <c r="E290" s="141"/>
      <c r="F290" s="141"/>
      <c r="G290" s="141"/>
      <c r="H290" s="141"/>
      <c r="I290" s="74"/>
      <c r="J290" s="74"/>
      <c r="K290" s="84"/>
      <c r="L290" s="3"/>
      <c r="M290" s="4"/>
      <c r="N290" s="14"/>
    </row>
    <row r="291" spans="1:14" ht="15.6">
      <c r="A291" s="13">
        <f>IF(G291&lt;&gt;"",1+MAX($A$5:A290),"")</f>
        <v>170</v>
      </c>
      <c r="B291" s="193"/>
      <c r="C291" s="11"/>
      <c r="D291" s="142" t="s">
        <v>194</v>
      </c>
      <c r="E291" s="141">
        <v>27</v>
      </c>
      <c r="F291" s="143">
        <v>0</v>
      </c>
      <c r="G291" s="144">
        <f t="shared" ref="G291" si="328">E291*(1+F291)</f>
        <v>27</v>
      </c>
      <c r="H291" s="141" t="s">
        <v>82</v>
      </c>
      <c r="I291" s="74">
        <v>800</v>
      </c>
      <c r="J291" s="74">
        <v>350</v>
      </c>
      <c r="K291" s="84">
        <f t="shared" ref="K291" si="329">I291*G291</f>
        <v>21600</v>
      </c>
      <c r="L291" s="3">
        <f t="shared" ref="L291" si="330">J291*G291</f>
        <v>9450</v>
      </c>
      <c r="M291" s="4">
        <f t="shared" ref="M291" si="331">K291+L291</f>
        <v>31050</v>
      </c>
      <c r="N291" s="14"/>
    </row>
    <row r="292" spans="1:14" ht="15.6">
      <c r="A292" s="13" t="str">
        <f>IF(G292&lt;&gt;"",1+MAX($A$5:A291),"")</f>
        <v/>
      </c>
      <c r="B292" s="193"/>
      <c r="C292" s="11"/>
      <c r="D292" s="89" t="s">
        <v>200</v>
      </c>
      <c r="E292" s="141"/>
      <c r="F292" s="141"/>
      <c r="G292" s="141"/>
      <c r="H292" s="141"/>
      <c r="I292" s="74"/>
      <c r="J292" s="75"/>
      <c r="K292" s="84"/>
      <c r="L292" s="3"/>
      <c r="M292" s="4"/>
      <c r="N292" s="14"/>
    </row>
    <row r="293" spans="1:14" ht="15.6">
      <c r="A293" s="13" t="str">
        <f>IF(G293&lt;&gt;"",1+MAX($A$5:A292),"")</f>
        <v/>
      </c>
      <c r="B293" s="193"/>
      <c r="C293" s="11"/>
      <c r="D293" s="138" t="s">
        <v>175</v>
      </c>
      <c r="E293" s="141"/>
      <c r="F293" s="141"/>
      <c r="G293" s="141"/>
      <c r="H293" s="141"/>
      <c r="I293" s="74"/>
      <c r="J293" s="75"/>
      <c r="K293" s="84"/>
      <c r="L293" s="3"/>
      <c r="M293" s="4"/>
      <c r="N293" s="14"/>
    </row>
    <row r="294" spans="1:14" ht="28.8">
      <c r="A294" s="13">
        <f>IF(G294&lt;&gt;"",1+MAX($A$5:A293),"")</f>
        <v>171</v>
      </c>
      <c r="B294" s="193"/>
      <c r="C294" s="11"/>
      <c r="D294" s="153" t="s">
        <v>176</v>
      </c>
      <c r="E294" s="141">
        <v>15</v>
      </c>
      <c r="F294" s="143">
        <v>0</v>
      </c>
      <c r="G294" s="144">
        <f t="shared" ref="G294:G295" si="332">E294*(1+F294)</f>
        <v>15</v>
      </c>
      <c r="H294" s="141" t="s">
        <v>82</v>
      </c>
      <c r="I294" s="74">
        <v>750</v>
      </c>
      <c r="J294" s="74">
        <v>350</v>
      </c>
      <c r="K294" s="84">
        <f t="shared" ref="K294:K295" si="333">I294*G294</f>
        <v>11250</v>
      </c>
      <c r="L294" s="3">
        <f t="shared" ref="L294:L295" si="334">J294*G294</f>
        <v>5250</v>
      </c>
      <c r="M294" s="4">
        <f t="shared" ref="M294:M295" si="335">K294+L294</f>
        <v>16500</v>
      </c>
      <c r="N294" s="14"/>
    </row>
    <row r="295" spans="1:14" ht="15.6">
      <c r="A295" s="13">
        <f>IF(G295&lt;&gt;"",1+MAX($A$5:A294),"")</f>
        <v>172</v>
      </c>
      <c r="B295" s="193"/>
      <c r="C295" s="11"/>
      <c r="D295" s="142" t="s">
        <v>197</v>
      </c>
      <c r="E295" s="141">
        <v>5</v>
      </c>
      <c r="F295" s="143">
        <v>0</v>
      </c>
      <c r="G295" s="144">
        <f t="shared" si="332"/>
        <v>5</v>
      </c>
      <c r="H295" s="141" t="s">
        <v>82</v>
      </c>
      <c r="I295" s="74">
        <v>2200</v>
      </c>
      <c r="J295" s="74">
        <v>900</v>
      </c>
      <c r="K295" s="84">
        <f t="shared" si="333"/>
        <v>11000</v>
      </c>
      <c r="L295" s="3">
        <f t="shared" si="334"/>
        <v>4500</v>
      </c>
      <c r="M295" s="4">
        <f t="shared" si="335"/>
        <v>15500</v>
      </c>
      <c r="N295" s="14"/>
    </row>
    <row r="296" spans="1:14" ht="15.6">
      <c r="A296" s="13">
        <f>IF(G296&lt;&gt;"",1+MAX($A$5:A295),"")</f>
        <v>173</v>
      </c>
      <c r="B296" s="193"/>
      <c r="C296" s="11"/>
      <c r="D296" s="142" t="s">
        <v>178</v>
      </c>
      <c r="E296" s="141">
        <v>20</v>
      </c>
      <c r="F296" s="143">
        <v>0</v>
      </c>
      <c r="G296" s="144">
        <f t="shared" ref="G296" si="336">E296*(1+F296)</f>
        <v>20</v>
      </c>
      <c r="H296" s="141" t="s">
        <v>82</v>
      </c>
      <c r="I296" s="74">
        <v>150</v>
      </c>
      <c r="J296" s="74">
        <v>50</v>
      </c>
      <c r="K296" s="84">
        <f t="shared" ref="K296" si="337">I296*G296</f>
        <v>3000</v>
      </c>
      <c r="L296" s="3">
        <f t="shared" ref="L296" si="338">J296*G296</f>
        <v>1000</v>
      </c>
      <c r="M296" s="4">
        <f t="shared" ref="M296" si="339">K296+L296</f>
        <v>4000</v>
      </c>
      <c r="N296" s="14"/>
    </row>
    <row r="297" spans="1:14" ht="15.6">
      <c r="A297" s="13" t="str">
        <f>IF(G297&lt;&gt;"",1+MAX($A$5:A296),"")</f>
        <v/>
      </c>
      <c r="B297" s="193"/>
      <c r="C297" s="11"/>
      <c r="D297" s="138" t="s">
        <v>179</v>
      </c>
      <c r="E297" s="141"/>
      <c r="F297" s="141"/>
      <c r="G297" s="141"/>
      <c r="H297" s="141"/>
      <c r="I297" s="74"/>
      <c r="J297" s="74"/>
      <c r="K297" s="84"/>
      <c r="L297" s="3"/>
      <c r="M297" s="4"/>
      <c r="N297" s="14"/>
    </row>
    <row r="298" spans="1:14" ht="15.6">
      <c r="A298" s="13">
        <f>IF(G298&lt;&gt;"",1+MAX($A$5:A297),"")</f>
        <v>174</v>
      </c>
      <c r="B298" s="193"/>
      <c r="C298" s="11"/>
      <c r="D298" s="142" t="s">
        <v>201</v>
      </c>
      <c r="E298" s="141">
        <v>2</v>
      </c>
      <c r="F298" s="143">
        <v>0</v>
      </c>
      <c r="G298" s="144">
        <f t="shared" ref="G298:G303" si="340">E298*(1+F298)</f>
        <v>2</v>
      </c>
      <c r="H298" s="141" t="s">
        <v>82</v>
      </c>
      <c r="I298" s="74">
        <v>3200</v>
      </c>
      <c r="J298" s="74">
        <v>1200</v>
      </c>
      <c r="K298" s="84">
        <f t="shared" ref="K298:K303" si="341">I298*G298</f>
        <v>6400</v>
      </c>
      <c r="L298" s="3">
        <f t="shared" ref="L298:L303" si="342">J298*G298</f>
        <v>2400</v>
      </c>
      <c r="M298" s="4">
        <f t="shared" ref="M298:M303" si="343">K298+L298</f>
        <v>8800</v>
      </c>
      <c r="N298" s="14"/>
    </row>
    <row r="299" spans="1:14" ht="15.6">
      <c r="A299" s="13">
        <f>IF(G299&lt;&gt;"",1+MAX($A$5:A298),"")</f>
        <v>175</v>
      </c>
      <c r="B299" s="193"/>
      <c r="C299" s="11"/>
      <c r="D299" s="142" t="s">
        <v>202</v>
      </c>
      <c r="E299" s="141">
        <v>2</v>
      </c>
      <c r="F299" s="143">
        <v>0</v>
      </c>
      <c r="G299" s="144">
        <f t="shared" si="340"/>
        <v>2</v>
      </c>
      <c r="H299" s="141" t="s">
        <v>82</v>
      </c>
      <c r="I299" s="74">
        <v>4800</v>
      </c>
      <c r="J299" s="74">
        <v>1800</v>
      </c>
      <c r="K299" s="84">
        <f t="shared" si="341"/>
        <v>9600</v>
      </c>
      <c r="L299" s="3">
        <f t="shared" si="342"/>
        <v>3600</v>
      </c>
      <c r="M299" s="4">
        <f t="shared" si="343"/>
        <v>13200</v>
      </c>
      <c r="N299" s="14"/>
    </row>
    <row r="300" spans="1:14" ht="15.6">
      <c r="A300" s="13">
        <f>IF(G300&lt;&gt;"",1+MAX($A$5:A299),"")</f>
        <v>176</v>
      </c>
      <c r="B300" s="193"/>
      <c r="C300" s="11"/>
      <c r="D300" s="142" t="s">
        <v>203</v>
      </c>
      <c r="E300" s="141">
        <v>2</v>
      </c>
      <c r="F300" s="143">
        <v>0</v>
      </c>
      <c r="G300" s="144">
        <f t="shared" si="340"/>
        <v>2</v>
      </c>
      <c r="H300" s="141" t="s">
        <v>82</v>
      </c>
      <c r="I300" s="74">
        <v>3500</v>
      </c>
      <c r="J300" s="74">
        <v>1300</v>
      </c>
      <c r="K300" s="84">
        <f t="shared" si="341"/>
        <v>7000</v>
      </c>
      <c r="L300" s="3">
        <f t="shared" si="342"/>
        <v>2600</v>
      </c>
      <c r="M300" s="4">
        <f t="shared" si="343"/>
        <v>9600</v>
      </c>
      <c r="N300" s="14"/>
    </row>
    <row r="301" spans="1:14" ht="15.6">
      <c r="A301" s="13">
        <f>IF(G301&lt;&gt;"",1+MAX($A$5:A300),"")</f>
        <v>177</v>
      </c>
      <c r="B301" s="193"/>
      <c r="C301" s="11"/>
      <c r="D301" s="142" t="s">
        <v>204</v>
      </c>
      <c r="E301" s="141">
        <v>2</v>
      </c>
      <c r="F301" s="143">
        <v>0</v>
      </c>
      <c r="G301" s="144">
        <f t="shared" si="340"/>
        <v>2</v>
      </c>
      <c r="H301" s="141" t="s">
        <v>82</v>
      </c>
      <c r="I301" s="74">
        <v>5000</v>
      </c>
      <c r="J301" s="74">
        <v>2000</v>
      </c>
      <c r="K301" s="84">
        <f t="shared" si="341"/>
        <v>10000</v>
      </c>
      <c r="L301" s="3">
        <f t="shared" si="342"/>
        <v>4000</v>
      </c>
      <c r="M301" s="4">
        <f t="shared" si="343"/>
        <v>14000</v>
      </c>
      <c r="N301" s="14"/>
    </row>
    <row r="302" spans="1:14" ht="15.6">
      <c r="A302" s="13">
        <f>IF(G302&lt;&gt;"",1+MAX($A$5:A301),"")</f>
        <v>178</v>
      </c>
      <c r="B302" s="193"/>
      <c r="C302" s="11"/>
      <c r="D302" s="142" t="s">
        <v>205</v>
      </c>
      <c r="E302" s="141">
        <v>1</v>
      </c>
      <c r="F302" s="143">
        <v>0</v>
      </c>
      <c r="G302" s="144">
        <f t="shared" si="340"/>
        <v>1</v>
      </c>
      <c r="H302" s="141" t="s">
        <v>82</v>
      </c>
      <c r="I302" s="74">
        <v>4000</v>
      </c>
      <c r="J302" s="74">
        <v>1500</v>
      </c>
      <c r="K302" s="84">
        <f t="shared" si="341"/>
        <v>4000</v>
      </c>
      <c r="L302" s="3">
        <f t="shared" si="342"/>
        <v>1500</v>
      </c>
      <c r="M302" s="4">
        <f t="shared" si="343"/>
        <v>5500</v>
      </c>
      <c r="N302" s="14"/>
    </row>
    <row r="303" spans="1:14" ht="16.2" thickBot="1">
      <c r="A303" s="13">
        <f>IF(G303&lt;&gt;"",1+MAX($A$5:A302),"")</f>
        <v>179</v>
      </c>
      <c r="B303" s="193"/>
      <c r="C303" s="11"/>
      <c r="D303" s="142" t="s">
        <v>206</v>
      </c>
      <c r="E303" s="141">
        <v>1</v>
      </c>
      <c r="F303" s="143">
        <v>0</v>
      </c>
      <c r="G303" s="144">
        <f t="shared" si="340"/>
        <v>1</v>
      </c>
      <c r="H303" s="141" t="s">
        <v>82</v>
      </c>
      <c r="I303" s="74">
        <v>6000</v>
      </c>
      <c r="J303" s="74">
        <v>2500</v>
      </c>
      <c r="K303" s="84">
        <f t="shared" si="341"/>
        <v>6000</v>
      </c>
      <c r="L303" s="3">
        <f t="shared" si="342"/>
        <v>2500</v>
      </c>
      <c r="M303" s="4">
        <f t="shared" si="343"/>
        <v>8500</v>
      </c>
      <c r="N303" s="14"/>
    </row>
    <row r="304" spans="1:14" s="7" customFormat="1" ht="16.2" thickBot="1">
      <c r="A304" s="13" t="str">
        <f>IF(G304&lt;&gt;"",1+MAX($A$5:A303),"")</f>
        <v/>
      </c>
      <c r="B304" s="95"/>
      <c r="C304" s="16"/>
      <c r="D304" s="147" t="s">
        <v>14</v>
      </c>
      <c r="E304" s="155"/>
      <c r="F304" s="156" t="s">
        <v>15</v>
      </c>
      <c r="G304" s="157"/>
      <c r="H304" s="156"/>
      <c r="I304" s="9"/>
      <c r="J304" s="9"/>
      <c r="K304" s="9"/>
      <c r="L304" s="10"/>
      <c r="M304" s="15"/>
      <c r="N304" s="63">
        <f>+SUM(M246:M303)</f>
        <v>970950</v>
      </c>
    </row>
    <row r="305" spans="1:14" ht="15.6">
      <c r="A305" s="13" t="str">
        <f>IF(G305&lt;&gt;"",1+MAX($A$5:A304),"")</f>
        <v/>
      </c>
      <c r="B305" s="22"/>
      <c r="C305" s="83">
        <v>9</v>
      </c>
      <c r="D305" s="151" t="s">
        <v>27</v>
      </c>
      <c r="E305" s="152"/>
      <c r="F305" s="152"/>
      <c r="G305" s="152"/>
      <c r="H305" s="152"/>
      <c r="I305" s="22"/>
      <c r="J305" s="22"/>
      <c r="K305" s="22"/>
      <c r="L305" s="22"/>
      <c r="M305" s="22"/>
      <c r="N305" s="24"/>
    </row>
    <row r="306" spans="1:14" ht="15.75" customHeight="1">
      <c r="A306" s="13" t="str">
        <f>IF(G306&lt;&gt;"",1+MAX($A$5:A305),"")</f>
        <v/>
      </c>
      <c r="B306" s="140"/>
      <c r="C306" s="11"/>
      <c r="D306" s="89" t="s">
        <v>113</v>
      </c>
      <c r="E306" s="141"/>
      <c r="F306" s="141"/>
      <c r="G306" s="141"/>
      <c r="H306" s="141"/>
      <c r="I306" s="74"/>
      <c r="J306" s="75"/>
      <c r="K306" s="84"/>
      <c r="L306" s="3"/>
      <c r="M306" s="4"/>
      <c r="N306" s="14"/>
    </row>
    <row r="307" spans="1:14" ht="15.6">
      <c r="A307" s="13" t="str">
        <f>IF(G307&lt;&gt;"",1+MAX($A$5:A306),"")</f>
        <v/>
      </c>
      <c r="B307" s="193" t="s">
        <v>417</v>
      </c>
      <c r="C307" s="11"/>
      <c r="D307" s="138" t="s">
        <v>33</v>
      </c>
      <c r="E307" s="141"/>
      <c r="F307" s="141"/>
      <c r="G307" s="141"/>
      <c r="H307" s="141"/>
      <c r="I307" s="74"/>
      <c r="J307" s="75"/>
      <c r="K307" s="84"/>
      <c r="L307" s="3"/>
      <c r="M307" s="4"/>
      <c r="N307" s="14"/>
    </row>
    <row r="308" spans="1:14" ht="15.6">
      <c r="A308" s="13" t="str">
        <f>IF(G308&lt;&gt;"",1+MAX($A$5:A307),"")</f>
        <v/>
      </c>
      <c r="B308" s="193"/>
      <c r="C308" s="11"/>
      <c r="D308" s="90" t="s">
        <v>207</v>
      </c>
      <c r="E308" s="141"/>
      <c r="F308" s="141"/>
      <c r="G308" s="141"/>
      <c r="H308" s="141"/>
      <c r="I308" s="74"/>
      <c r="J308" s="75"/>
      <c r="K308" s="84"/>
      <c r="L308" s="3"/>
      <c r="M308" s="4"/>
      <c r="N308" s="14"/>
    </row>
    <row r="309" spans="1:14" ht="15.6">
      <c r="A309" s="13">
        <f>IF(G309&lt;&gt;"",1+MAX($A$5:A308),"")</f>
        <v>180</v>
      </c>
      <c r="B309" s="193"/>
      <c r="C309" s="11"/>
      <c r="D309" s="142" t="s">
        <v>208</v>
      </c>
      <c r="E309" s="141">
        <v>1517</v>
      </c>
      <c r="F309" s="143">
        <v>0.1</v>
      </c>
      <c r="G309" s="144">
        <f t="shared" ref="G309:G316" si="344">E309*(1+F309)</f>
        <v>1668.7</v>
      </c>
      <c r="H309" s="141" t="s">
        <v>71</v>
      </c>
      <c r="I309" s="74">
        <v>5</v>
      </c>
      <c r="J309" s="74">
        <v>3</v>
      </c>
      <c r="K309" s="84">
        <f t="shared" ref="K309:K316" si="345">I309*G309</f>
        <v>8343.5</v>
      </c>
      <c r="L309" s="3">
        <f t="shared" ref="L309:L316" si="346">J309*G309</f>
        <v>5006.1000000000004</v>
      </c>
      <c r="M309" s="4">
        <f t="shared" ref="M309:M316" si="347">K309+L309</f>
        <v>13349.6</v>
      </c>
      <c r="N309" s="14"/>
    </row>
    <row r="310" spans="1:14" ht="15.6">
      <c r="A310" s="13">
        <f>IF(G310&lt;&gt;"",1+MAX($A$5:A309),"")</f>
        <v>181</v>
      </c>
      <c r="B310" s="193"/>
      <c r="C310" s="11"/>
      <c r="D310" s="142" t="s">
        <v>209</v>
      </c>
      <c r="E310" s="141">
        <v>1517</v>
      </c>
      <c r="F310" s="143">
        <v>0.1</v>
      </c>
      <c r="G310" s="144">
        <f t="shared" si="344"/>
        <v>1668.7</v>
      </c>
      <c r="H310" s="141" t="s">
        <v>71</v>
      </c>
      <c r="I310" s="74">
        <v>2.5</v>
      </c>
      <c r="J310" s="74">
        <v>1.5</v>
      </c>
      <c r="K310" s="84">
        <f t="shared" si="345"/>
        <v>4171.75</v>
      </c>
      <c r="L310" s="3">
        <f t="shared" si="346"/>
        <v>2503.0500000000002</v>
      </c>
      <c r="M310" s="4">
        <f t="shared" si="347"/>
        <v>6674.8</v>
      </c>
      <c r="N310" s="14"/>
    </row>
    <row r="311" spans="1:14" ht="15.6">
      <c r="A311" s="13">
        <f>IF(G311&lt;&gt;"",1+MAX($A$5:A310),"")</f>
        <v>182</v>
      </c>
      <c r="B311" s="193"/>
      <c r="C311" s="11"/>
      <c r="D311" s="142" t="s">
        <v>210</v>
      </c>
      <c r="E311" s="141">
        <v>1517</v>
      </c>
      <c r="F311" s="143">
        <v>0.1</v>
      </c>
      <c r="G311" s="144">
        <f t="shared" si="344"/>
        <v>1668.7</v>
      </c>
      <c r="H311" s="141" t="s">
        <v>71</v>
      </c>
      <c r="I311" s="74">
        <v>3.5</v>
      </c>
      <c r="J311" s="74">
        <v>2</v>
      </c>
      <c r="K311" s="84">
        <f t="shared" si="345"/>
        <v>5840.45</v>
      </c>
      <c r="L311" s="3">
        <f t="shared" si="346"/>
        <v>3337.4</v>
      </c>
      <c r="M311" s="4">
        <f t="shared" si="347"/>
        <v>9177.85</v>
      </c>
      <c r="N311" s="14"/>
    </row>
    <row r="312" spans="1:14" ht="28.8">
      <c r="A312" s="13">
        <f>IF(G312&lt;&gt;"",1+MAX($A$5:A311),"")</f>
        <v>183</v>
      </c>
      <c r="B312" s="193"/>
      <c r="C312" s="11"/>
      <c r="D312" s="153" t="s">
        <v>211</v>
      </c>
      <c r="E312" s="141">
        <v>1517</v>
      </c>
      <c r="F312" s="143">
        <v>0.1</v>
      </c>
      <c r="G312" s="144">
        <f t="shared" si="344"/>
        <v>1668.7</v>
      </c>
      <c r="H312" s="141" t="s">
        <v>71</v>
      </c>
      <c r="I312" s="74">
        <v>2</v>
      </c>
      <c r="J312" s="74">
        <v>1</v>
      </c>
      <c r="K312" s="84">
        <f t="shared" si="345"/>
        <v>3337.4</v>
      </c>
      <c r="L312" s="3">
        <f t="shared" si="346"/>
        <v>1668.7</v>
      </c>
      <c r="M312" s="4">
        <f t="shared" si="347"/>
        <v>5006.1000000000004</v>
      </c>
      <c r="N312" s="14"/>
    </row>
    <row r="313" spans="1:14" ht="15.6">
      <c r="A313" s="13">
        <f>IF(G313&lt;&gt;"",1+MAX($A$5:A312),"")</f>
        <v>184</v>
      </c>
      <c r="B313" s="193"/>
      <c r="C313" s="11"/>
      <c r="D313" s="142" t="s">
        <v>212</v>
      </c>
      <c r="E313" s="141">
        <v>1517</v>
      </c>
      <c r="F313" s="143">
        <v>0.1</v>
      </c>
      <c r="G313" s="144">
        <f t="shared" si="344"/>
        <v>1668.7</v>
      </c>
      <c r="H313" s="141" t="s">
        <v>71</v>
      </c>
      <c r="I313" s="74">
        <v>4</v>
      </c>
      <c r="J313" s="74">
        <v>2.5</v>
      </c>
      <c r="K313" s="84">
        <f t="shared" si="345"/>
        <v>6674.8</v>
      </c>
      <c r="L313" s="3">
        <f t="shared" si="346"/>
        <v>4171.75</v>
      </c>
      <c r="M313" s="4">
        <f t="shared" si="347"/>
        <v>10846.55</v>
      </c>
      <c r="N313" s="14"/>
    </row>
    <row r="314" spans="1:14" ht="15.6">
      <c r="A314" s="13">
        <f>IF(G314&lt;&gt;"",1+MAX($A$5:A313),"")</f>
        <v>185</v>
      </c>
      <c r="B314" s="193"/>
      <c r="C314" s="11"/>
      <c r="D314" s="142" t="s">
        <v>213</v>
      </c>
      <c r="E314" s="141">
        <v>1517</v>
      </c>
      <c r="F314" s="143">
        <v>0.1</v>
      </c>
      <c r="G314" s="144">
        <f t="shared" si="344"/>
        <v>1668.7</v>
      </c>
      <c r="H314" s="141" t="s">
        <v>71</v>
      </c>
      <c r="I314" s="74">
        <v>3</v>
      </c>
      <c r="J314" s="74">
        <v>2</v>
      </c>
      <c r="K314" s="84">
        <f t="shared" si="345"/>
        <v>5006.1000000000004</v>
      </c>
      <c r="L314" s="3">
        <f t="shared" si="346"/>
        <v>3337.4</v>
      </c>
      <c r="M314" s="4">
        <f t="shared" si="347"/>
        <v>8343.5</v>
      </c>
      <c r="N314" s="14"/>
    </row>
    <row r="315" spans="1:14" ht="15.6">
      <c r="A315" s="13">
        <f>IF(G315&lt;&gt;"",1+MAX($A$5:A314),"")</f>
        <v>186</v>
      </c>
      <c r="B315" s="193"/>
      <c r="C315" s="11"/>
      <c r="D315" s="142" t="s">
        <v>427</v>
      </c>
      <c r="E315" s="141">
        <v>474</v>
      </c>
      <c r="F315" s="143">
        <v>0.1</v>
      </c>
      <c r="G315" s="144">
        <f t="shared" si="344"/>
        <v>521.40000000000009</v>
      </c>
      <c r="H315" s="141" t="s">
        <v>77</v>
      </c>
      <c r="I315" s="74">
        <v>8</v>
      </c>
      <c r="J315" s="74">
        <v>4</v>
      </c>
      <c r="K315" s="84">
        <f t="shared" si="345"/>
        <v>4171.2000000000007</v>
      </c>
      <c r="L315" s="3">
        <f t="shared" si="346"/>
        <v>2085.6000000000004</v>
      </c>
      <c r="M315" s="4">
        <f t="shared" si="347"/>
        <v>6256.8000000000011</v>
      </c>
      <c r="N315" s="14"/>
    </row>
    <row r="316" spans="1:14" ht="15.6">
      <c r="A316" s="13">
        <f>IF(G316&lt;&gt;"",1+MAX($A$5:A315),"")</f>
        <v>187</v>
      </c>
      <c r="B316" s="193"/>
      <c r="C316" s="11"/>
      <c r="D316" s="142" t="s">
        <v>214</v>
      </c>
      <c r="E316" s="141">
        <v>316</v>
      </c>
      <c r="F316" s="143">
        <v>0.1</v>
      </c>
      <c r="G316" s="144">
        <f t="shared" si="344"/>
        <v>347.6</v>
      </c>
      <c r="H316" s="141" t="s">
        <v>77</v>
      </c>
      <c r="I316" s="74">
        <v>2.5</v>
      </c>
      <c r="J316" s="74">
        <v>1.5</v>
      </c>
      <c r="K316" s="84">
        <f t="shared" si="345"/>
        <v>869</v>
      </c>
      <c r="L316" s="3">
        <f t="shared" si="346"/>
        <v>521.40000000000009</v>
      </c>
      <c r="M316" s="4">
        <f t="shared" si="347"/>
        <v>1390.4</v>
      </c>
      <c r="N316" s="14"/>
    </row>
    <row r="317" spans="1:14" ht="15.6">
      <c r="A317" s="13" t="str">
        <f>IF(G317&lt;&gt;"",1+MAX($A$5:A316),"")</f>
        <v/>
      </c>
      <c r="B317" s="193"/>
      <c r="C317" s="11"/>
      <c r="D317" s="90" t="s">
        <v>215</v>
      </c>
      <c r="E317" s="141"/>
      <c r="F317" s="141"/>
      <c r="G317" s="141"/>
      <c r="H317" s="141"/>
      <c r="I317" s="74"/>
      <c r="J317" s="74"/>
      <c r="K317" s="84"/>
      <c r="L317" s="3"/>
      <c r="M317" s="4"/>
      <c r="N317" s="14"/>
    </row>
    <row r="318" spans="1:14" ht="15.6">
      <c r="A318" s="13">
        <f>IF(G318&lt;&gt;"",1+MAX($A$5:A317),"")</f>
        <v>188</v>
      </c>
      <c r="B318" s="193"/>
      <c r="C318" s="11"/>
      <c r="D318" s="142" t="s">
        <v>216</v>
      </c>
      <c r="E318" s="141">
        <v>1104</v>
      </c>
      <c r="F318" s="143">
        <v>0.1</v>
      </c>
      <c r="G318" s="144">
        <f t="shared" ref="G318:G325" si="348">E318*(1+F318)</f>
        <v>1214.4000000000001</v>
      </c>
      <c r="H318" s="141" t="s">
        <v>71</v>
      </c>
      <c r="I318" s="74">
        <v>4.5</v>
      </c>
      <c r="J318" s="74">
        <v>3</v>
      </c>
      <c r="K318" s="84">
        <f t="shared" ref="K318:K325" si="349">I318*G318</f>
        <v>5464.8</v>
      </c>
      <c r="L318" s="3">
        <f t="shared" ref="L318:L325" si="350">J318*G318</f>
        <v>3643.2000000000003</v>
      </c>
      <c r="M318" s="4">
        <f t="shared" ref="M318:M325" si="351">K318+L318</f>
        <v>9108</v>
      </c>
      <c r="N318" s="14"/>
    </row>
    <row r="319" spans="1:14" ht="15.6">
      <c r="A319" s="13">
        <f>IF(G319&lt;&gt;"",1+MAX($A$5:A318),"")</f>
        <v>189</v>
      </c>
      <c r="B319" s="193"/>
      <c r="C319" s="11"/>
      <c r="D319" s="142" t="s">
        <v>209</v>
      </c>
      <c r="E319" s="141">
        <v>1104</v>
      </c>
      <c r="F319" s="143">
        <v>0.1</v>
      </c>
      <c r="G319" s="144">
        <f t="shared" si="348"/>
        <v>1214.4000000000001</v>
      </c>
      <c r="H319" s="141" t="s">
        <v>71</v>
      </c>
      <c r="I319" s="74">
        <v>2.5</v>
      </c>
      <c r="J319" s="74">
        <v>1.5</v>
      </c>
      <c r="K319" s="84">
        <f t="shared" si="349"/>
        <v>3036</v>
      </c>
      <c r="L319" s="3">
        <f t="shared" si="350"/>
        <v>1821.6000000000001</v>
      </c>
      <c r="M319" s="4">
        <f t="shared" si="351"/>
        <v>4857.6000000000004</v>
      </c>
      <c r="N319" s="14"/>
    </row>
    <row r="320" spans="1:14" ht="15.6">
      <c r="A320" s="13">
        <f>IF(G320&lt;&gt;"",1+MAX($A$5:A319),"")</f>
        <v>190</v>
      </c>
      <c r="B320" s="193"/>
      <c r="C320" s="11"/>
      <c r="D320" s="142" t="s">
        <v>210</v>
      </c>
      <c r="E320" s="141">
        <v>1104</v>
      </c>
      <c r="F320" s="143">
        <v>0.1</v>
      </c>
      <c r="G320" s="144">
        <f t="shared" si="348"/>
        <v>1214.4000000000001</v>
      </c>
      <c r="H320" s="141" t="s">
        <v>71</v>
      </c>
      <c r="I320" s="74">
        <v>3.5</v>
      </c>
      <c r="J320" s="74">
        <v>2</v>
      </c>
      <c r="K320" s="84">
        <f t="shared" si="349"/>
        <v>4250.4000000000005</v>
      </c>
      <c r="L320" s="3">
        <f t="shared" si="350"/>
        <v>2428.8000000000002</v>
      </c>
      <c r="M320" s="4">
        <f t="shared" si="351"/>
        <v>6679.2000000000007</v>
      </c>
      <c r="N320" s="14"/>
    </row>
    <row r="321" spans="1:14" ht="28.8">
      <c r="A321" s="13">
        <f>IF(G321&lt;&gt;"",1+MAX($A$5:A320),"")</f>
        <v>191</v>
      </c>
      <c r="B321" s="193"/>
      <c r="C321" s="11"/>
      <c r="D321" s="153" t="s">
        <v>211</v>
      </c>
      <c r="E321" s="141">
        <v>1104</v>
      </c>
      <c r="F321" s="143">
        <v>0.1</v>
      </c>
      <c r="G321" s="144">
        <f t="shared" si="348"/>
        <v>1214.4000000000001</v>
      </c>
      <c r="H321" s="141" t="s">
        <v>71</v>
      </c>
      <c r="I321" s="74">
        <v>2</v>
      </c>
      <c r="J321" s="74">
        <v>1</v>
      </c>
      <c r="K321" s="84">
        <f t="shared" si="349"/>
        <v>2428.8000000000002</v>
      </c>
      <c r="L321" s="3">
        <f t="shared" si="350"/>
        <v>1214.4000000000001</v>
      </c>
      <c r="M321" s="4">
        <f t="shared" si="351"/>
        <v>3643.2000000000003</v>
      </c>
      <c r="N321" s="14"/>
    </row>
    <row r="322" spans="1:14" ht="15.6">
      <c r="A322" s="13">
        <f>IF(G322&lt;&gt;"",1+MAX($A$5:A321),"")</f>
        <v>192</v>
      </c>
      <c r="B322" s="193"/>
      <c r="C322" s="11"/>
      <c r="D322" s="142" t="s">
        <v>212</v>
      </c>
      <c r="E322" s="141">
        <v>1104</v>
      </c>
      <c r="F322" s="143">
        <v>0.1</v>
      </c>
      <c r="G322" s="144">
        <f t="shared" si="348"/>
        <v>1214.4000000000001</v>
      </c>
      <c r="H322" s="141" t="s">
        <v>71</v>
      </c>
      <c r="I322" s="74">
        <v>4</v>
      </c>
      <c r="J322" s="74">
        <v>2.5</v>
      </c>
      <c r="K322" s="84">
        <f t="shared" si="349"/>
        <v>4857.6000000000004</v>
      </c>
      <c r="L322" s="3">
        <f t="shared" si="350"/>
        <v>3036</v>
      </c>
      <c r="M322" s="4">
        <f t="shared" si="351"/>
        <v>7893.6</v>
      </c>
      <c r="N322" s="14"/>
    </row>
    <row r="323" spans="1:14" ht="15.6">
      <c r="A323" s="13">
        <f>IF(G323&lt;&gt;"",1+MAX($A$5:A322),"")</f>
        <v>193</v>
      </c>
      <c r="B323" s="193"/>
      <c r="C323" s="11"/>
      <c r="D323" s="142" t="s">
        <v>213</v>
      </c>
      <c r="E323" s="141">
        <v>1104</v>
      </c>
      <c r="F323" s="143">
        <v>0.1</v>
      </c>
      <c r="G323" s="144">
        <f t="shared" si="348"/>
        <v>1214.4000000000001</v>
      </c>
      <c r="H323" s="141" t="s">
        <v>71</v>
      </c>
      <c r="I323" s="74">
        <v>3</v>
      </c>
      <c r="J323" s="74">
        <v>2</v>
      </c>
      <c r="K323" s="84">
        <f t="shared" si="349"/>
        <v>3643.2000000000003</v>
      </c>
      <c r="L323" s="3">
        <f t="shared" si="350"/>
        <v>2428.8000000000002</v>
      </c>
      <c r="M323" s="4">
        <f t="shared" si="351"/>
        <v>6072</v>
      </c>
      <c r="N323" s="14"/>
    </row>
    <row r="324" spans="1:14" ht="15.6">
      <c r="A324" s="13">
        <f>IF(G324&lt;&gt;"",1+MAX($A$5:A323),"")</f>
        <v>194</v>
      </c>
      <c r="B324" s="193"/>
      <c r="C324" s="11"/>
      <c r="D324" s="142" t="s">
        <v>428</v>
      </c>
      <c r="E324" s="141">
        <v>690</v>
      </c>
      <c r="F324" s="143">
        <v>0.1</v>
      </c>
      <c r="G324" s="144">
        <f t="shared" si="348"/>
        <v>759.00000000000011</v>
      </c>
      <c r="H324" s="141" t="s">
        <v>77</v>
      </c>
      <c r="I324" s="74">
        <v>8</v>
      </c>
      <c r="J324" s="74">
        <v>4</v>
      </c>
      <c r="K324" s="84">
        <f t="shared" si="349"/>
        <v>6072.0000000000009</v>
      </c>
      <c r="L324" s="3">
        <f t="shared" si="350"/>
        <v>3036.0000000000005</v>
      </c>
      <c r="M324" s="4">
        <f t="shared" si="351"/>
        <v>9108.0000000000018</v>
      </c>
      <c r="N324" s="14"/>
    </row>
    <row r="325" spans="1:14" ht="15.6">
      <c r="A325" s="13">
        <f>IF(G325&lt;&gt;"",1+MAX($A$5:A324),"")</f>
        <v>195</v>
      </c>
      <c r="B325" s="193"/>
      <c r="C325" s="11"/>
      <c r="D325" s="142" t="s">
        <v>214</v>
      </c>
      <c r="E325" s="141">
        <v>230</v>
      </c>
      <c r="F325" s="143">
        <v>0.1</v>
      </c>
      <c r="G325" s="144">
        <f t="shared" si="348"/>
        <v>253.00000000000003</v>
      </c>
      <c r="H325" s="141" t="s">
        <v>77</v>
      </c>
      <c r="I325" s="74">
        <v>2.5</v>
      </c>
      <c r="J325" s="74">
        <v>1.5</v>
      </c>
      <c r="K325" s="84">
        <f t="shared" si="349"/>
        <v>632.50000000000011</v>
      </c>
      <c r="L325" s="3">
        <f t="shared" si="350"/>
        <v>379.50000000000006</v>
      </c>
      <c r="M325" s="4">
        <f t="shared" si="351"/>
        <v>1012.0000000000002</v>
      </c>
      <c r="N325" s="14"/>
    </row>
    <row r="326" spans="1:14" ht="15.6">
      <c r="A326" s="13" t="str">
        <f>IF(G326&lt;&gt;"",1+MAX($A$5:A325),"")</f>
        <v/>
      </c>
      <c r="B326" s="193"/>
      <c r="C326" s="11"/>
      <c r="D326" s="90" t="s">
        <v>217</v>
      </c>
      <c r="E326" s="141"/>
      <c r="F326" s="141"/>
      <c r="G326" s="141"/>
      <c r="H326" s="141"/>
      <c r="I326" s="74"/>
      <c r="J326" s="75"/>
      <c r="K326" s="84"/>
      <c r="L326" s="3"/>
      <c r="M326" s="4"/>
      <c r="N326" s="14"/>
    </row>
    <row r="327" spans="1:14" ht="15.6">
      <c r="A327" s="13">
        <f>IF(G327&lt;&gt;"",1+MAX($A$5:A326),"")</f>
        <v>196</v>
      </c>
      <c r="B327" s="193"/>
      <c r="C327" s="11"/>
      <c r="D327" s="142" t="s">
        <v>218</v>
      </c>
      <c r="E327" s="141">
        <v>634</v>
      </c>
      <c r="F327" s="143">
        <v>0.1</v>
      </c>
      <c r="G327" s="144">
        <f t="shared" ref="G327:G332" si="352">E327*(1+F327)</f>
        <v>697.40000000000009</v>
      </c>
      <c r="H327" s="141" t="s">
        <v>71</v>
      </c>
      <c r="I327" s="74">
        <v>5</v>
      </c>
      <c r="J327" s="74">
        <v>3</v>
      </c>
      <c r="K327" s="84">
        <f t="shared" ref="K327:K332" si="353">I327*G327</f>
        <v>3487.0000000000005</v>
      </c>
      <c r="L327" s="3">
        <f t="shared" ref="L327:L332" si="354">J327*G327</f>
        <v>2092.2000000000003</v>
      </c>
      <c r="M327" s="4">
        <f t="shared" ref="M327:M332" si="355">K327+L327</f>
        <v>5579.2000000000007</v>
      </c>
      <c r="N327" s="14"/>
    </row>
    <row r="328" spans="1:14" ht="15.6">
      <c r="A328" s="13">
        <f>IF(G328&lt;&gt;"",1+MAX($A$5:A327),"")</f>
        <v>197</v>
      </c>
      <c r="B328" s="193"/>
      <c r="C328" s="11"/>
      <c r="D328" s="142" t="s">
        <v>209</v>
      </c>
      <c r="E328" s="141">
        <v>634</v>
      </c>
      <c r="F328" s="143">
        <v>0.1</v>
      </c>
      <c r="G328" s="144">
        <f t="shared" si="352"/>
        <v>697.40000000000009</v>
      </c>
      <c r="H328" s="141" t="s">
        <v>71</v>
      </c>
      <c r="I328" s="74">
        <v>2.5</v>
      </c>
      <c r="J328" s="74">
        <v>1.5</v>
      </c>
      <c r="K328" s="84">
        <f t="shared" si="353"/>
        <v>1743.5000000000002</v>
      </c>
      <c r="L328" s="3">
        <f t="shared" si="354"/>
        <v>1046.1000000000001</v>
      </c>
      <c r="M328" s="4">
        <f t="shared" si="355"/>
        <v>2789.6000000000004</v>
      </c>
      <c r="N328" s="14"/>
    </row>
    <row r="329" spans="1:14" ht="15.6">
      <c r="A329" s="13">
        <f>IF(G329&lt;&gt;"",1+MAX($A$5:A328),"")</f>
        <v>198</v>
      </c>
      <c r="B329" s="193"/>
      <c r="C329" s="11"/>
      <c r="D329" s="142" t="s">
        <v>219</v>
      </c>
      <c r="E329" s="141">
        <v>634</v>
      </c>
      <c r="F329" s="143">
        <v>0.1</v>
      </c>
      <c r="G329" s="144">
        <f t="shared" si="352"/>
        <v>697.40000000000009</v>
      </c>
      <c r="H329" s="141" t="s">
        <v>71</v>
      </c>
      <c r="I329" s="74">
        <v>4</v>
      </c>
      <c r="J329" s="74">
        <v>2.5</v>
      </c>
      <c r="K329" s="84">
        <f t="shared" si="353"/>
        <v>2789.6000000000004</v>
      </c>
      <c r="L329" s="3">
        <f t="shared" si="354"/>
        <v>1743.5000000000002</v>
      </c>
      <c r="M329" s="4">
        <f t="shared" si="355"/>
        <v>4533.1000000000004</v>
      </c>
      <c r="N329" s="14"/>
    </row>
    <row r="330" spans="1:14" ht="15.6">
      <c r="A330" s="13">
        <f>IF(G330&lt;&gt;"",1+MAX($A$5:A329),"")</f>
        <v>199</v>
      </c>
      <c r="B330" s="193"/>
      <c r="C330" s="11"/>
      <c r="D330" s="142" t="s">
        <v>213</v>
      </c>
      <c r="E330" s="141">
        <v>634</v>
      </c>
      <c r="F330" s="143">
        <v>0.1</v>
      </c>
      <c r="G330" s="144">
        <f t="shared" si="352"/>
        <v>697.40000000000009</v>
      </c>
      <c r="H330" s="141" t="s">
        <v>71</v>
      </c>
      <c r="I330" s="74">
        <v>3</v>
      </c>
      <c r="J330" s="74">
        <v>2</v>
      </c>
      <c r="K330" s="84">
        <f t="shared" si="353"/>
        <v>2092.2000000000003</v>
      </c>
      <c r="L330" s="3">
        <f t="shared" si="354"/>
        <v>1394.8000000000002</v>
      </c>
      <c r="M330" s="4">
        <f t="shared" si="355"/>
        <v>3487.0000000000005</v>
      </c>
      <c r="N330" s="14"/>
    </row>
    <row r="331" spans="1:14" ht="15.6">
      <c r="A331" s="13">
        <f>IF(G331&lt;&gt;"",1+MAX($A$5:A330),"")</f>
        <v>200</v>
      </c>
      <c r="B331" s="193"/>
      <c r="C331" s="11"/>
      <c r="D331" s="142" t="s">
        <v>427</v>
      </c>
      <c r="E331" s="141">
        <v>198</v>
      </c>
      <c r="F331" s="143">
        <v>0.1</v>
      </c>
      <c r="G331" s="144">
        <f t="shared" si="352"/>
        <v>217.8</v>
      </c>
      <c r="H331" s="141" t="s">
        <v>77</v>
      </c>
      <c r="I331" s="74">
        <v>8</v>
      </c>
      <c r="J331" s="74">
        <v>4</v>
      </c>
      <c r="K331" s="84">
        <f t="shared" si="353"/>
        <v>1742.4</v>
      </c>
      <c r="L331" s="3">
        <f t="shared" si="354"/>
        <v>871.2</v>
      </c>
      <c r="M331" s="4">
        <f t="shared" si="355"/>
        <v>2613.6000000000004</v>
      </c>
      <c r="N331" s="14"/>
    </row>
    <row r="332" spans="1:14" ht="15.6">
      <c r="A332" s="13">
        <f>IF(G332&lt;&gt;"",1+MAX($A$5:A331),"")</f>
        <v>201</v>
      </c>
      <c r="B332" s="193"/>
      <c r="C332" s="11"/>
      <c r="D332" s="142" t="s">
        <v>214</v>
      </c>
      <c r="E332" s="141">
        <v>132</v>
      </c>
      <c r="F332" s="143">
        <v>0.1</v>
      </c>
      <c r="G332" s="144">
        <f t="shared" si="352"/>
        <v>145.20000000000002</v>
      </c>
      <c r="H332" s="141" t="s">
        <v>77</v>
      </c>
      <c r="I332" s="74">
        <v>2.5</v>
      </c>
      <c r="J332" s="74">
        <v>1.5</v>
      </c>
      <c r="K332" s="84">
        <f t="shared" si="353"/>
        <v>363.00000000000006</v>
      </c>
      <c r="L332" s="3">
        <f t="shared" si="354"/>
        <v>217.8</v>
      </c>
      <c r="M332" s="4">
        <f t="shared" si="355"/>
        <v>580.80000000000007</v>
      </c>
      <c r="N332" s="14"/>
    </row>
    <row r="333" spans="1:14" ht="15.6">
      <c r="A333" s="13" t="str">
        <f>IF(G333&lt;&gt;"",1+MAX($A$5:A332),"")</f>
        <v/>
      </c>
      <c r="B333" s="193"/>
      <c r="C333" s="11"/>
      <c r="D333" s="90" t="s">
        <v>220</v>
      </c>
      <c r="E333" s="141"/>
      <c r="F333" s="141"/>
      <c r="G333" s="141"/>
      <c r="H333" s="141"/>
      <c r="I333" s="74"/>
      <c r="J333" s="75"/>
      <c r="K333" s="84"/>
      <c r="L333" s="3"/>
      <c r="M333" s="4"/>
      <c r="N333" s="14"/>
    </row>
    <row r="334" spans="1:14" ht="15.6">
      <c r="A334" s="13">
        <f>IF(G334&lt;&gt;"",1+MAX($A$5:A333),"")</f>
        <v>202</v>
      </c>
      <c r="B334" s="193"/>
      <c r="C334" s="11"/>
      <c r="D334" s="142" t="s">
        <v>221</v>
      </c>
      <c r="E334" s="141">
        <v>442</v>
      </c>
      <c r="F334" s="143">
        <v>0.1</v>
      </c>
      <c r="G334" s="144">
        <f t="shared" ref="G334:G339" si="356">E334*(1+F334)</f>
        <v>486.20000000000005</v>
      </c>
      <c r="H334" s="141" t="s">
        <v>71</v>
      </c>
      <c r="I334" s="74">
        <v>5</v>
      </c>
      <c r="J334" s="74">
        <v>3</v>
      </c>
      <c r="K334" s="84">
        <f t="shared" ref="K334:K339" si="357">I334*G334</f>
        <v>2431</v>
      </c>
      <c r="L334" s="3">
        <f t="shared" ref="L334:L339" si="358">J334*G334</f>
        <v>1458.6000000000001</v>
      </c>
      <c r="M334" s="4">
        <f t="shared" ref="M334:M339" si="359">K334+L334</f>
        <v>3889.6000000000004</v>
      </c>
      <c r="N334" s="14"/>
    </row>
    <row r="335" spans="1:14" ht="15.6">
      <c r="A335" s="13">
        <f>IF(G335&lt;&gt;"",1+MAX($A$5:A334),"")</f>
        <v>203</v>
      </c>
      <c r="B335" s="193"/>
      <c r="C335" s="11"/>
      <c r="D335" s="142" t="s">
        <v>209</v>
      </c>
      <c r="E335" s="141">
        <v>442</v>
      </c>
      <c r="F335" s="143">
        <v>0.1</v>
      </c>
      <c r="G335" s="144">
        <f t="shared" si="356"/>
        <v>486.20000000000005</v>
      </c>
      <c r="H335" s="141" t="s">
        <v>71</v>
      </c>
      <c r="I335" s="74">
        <v>2.5</v>
      </c>
      <c r="J335" s="74">
        <v>1.5</v>
      </c>
      <c r="K335" s="84">
        <f t="shared" si="357"/>
        <v>1215.5</v>
      </c>
      <c r="L335" s="3">
        <f t="shared" si="358"/>
        <v>729.30000000000007</v>
      </c>
      <c r="M335" s="4">
        <f t="shared" si="359"/>
        <v>1944.8000000000002</v>
      </c>
      <c r="N335" s="14"/>
    </row>
    <row r="336" spans="1:14" ht="15.6">
      <c r="A336" s="13">
        <f>IF(G336&lt;&gt;"",1+MAX($A$5:A335),"")</f>
        <v>204</v>
      </c>
      <c r="B336" s="193"/>
      <c r="C336" s="11"/>
      <c r="D336" s="142" t="s">
        <v>219</v>
      </c>
      <c r="E336" s="141">
        <v>442</v>
      </c>
      <c r="F336" s="143">
        <v>0.1</v>
      </c>
      <c r="G336" s="144">
        <f t="shared" si="356"/>
        <v>486.20000000000005</v>
      </c>
      <c r="H336" s="141" t="s">
        <v>71</v>
      </c>
      <c r="I336" s="74">
        <v>4</v>
      </c>
      <c r="J336" s="74">
        <v>2.5</v>
      </c>
      <c r="K336" s="84">
        <f t="shared" si="357"/>
        <v>1944.8000000000002</v>
      </c>
      <c r="L336" s="3">
        <f t="shared" si="358"/>
        <v>1215.5</v>
      </c>
      <c r="M336" s="4">
        <f t="shared" si="359"/>
        <v>3160.3</v>
      </c>
      <c r="N336" s="14"/>
    </row>
    <row r="337" spans="1:14" ht="15.6">
      <c r="A337" s="13">
        <f>IF(G337&lt;&gt;"",1+MAX($A$5:A336),"")</f>
        <v>205</v>
      </c>
      <c r="B337" s="193"/>
      <c r="C337" s="11"/>
      <c r="D337" s="142" t="s">
        <v>213</v>
      </c>
      <c r="E337" s="141">
        <v>442</v>
      </c>
      <c r="F337" s="143">
        <v>0.1</v>
      </c>
      <c r="G337" s="144">
        <f t="shared" si="356"/>
        <v>486.20000000000005</v>
      </c>
      <c r="H337" s="141" t="s">
        <v>71</v>
      </c>
      <c r="I337" s="74">
        <v>3</v>
      </c>
      <c r="J337" s="74">
        <v>2</v>
      </c>
      <c r="K337" s="84">
        <f t="shared" si="357"/>
        <v>1458.6000000000001</v>
      </c>
      <c r="L337" s="3">
        <f t="shared" si="358"/>
        <v>972.40000000000009</v>
      </c>
      <c r="M337" s="4">
        <f t="shared" si="359"/>
        <v>2431</v>
      </c>
      <c r="N337" s="14"/>
    </row>
    <row r="338" spans="1:14" ht="15.6">
      <c r="A338" s="13">
        <f>IF(G338&lt;&gt;"",1+MAX($A$5:A337),"")</f>
        <v>206</v>
      </c>
      <c r="B338" s="193"/>
      <c r="C338" s="11"/>
      <c r="D338" s="142" t="s">
        <v>427</v>
      </c>
      <c r="E338" s="141">
        <v>138</v>
      </c>
      <c r="F338" s="143">
        <v>0.1</v>
      </c>
      <c r="G338" s="144">
        <f t="shared" si="356"/>
        <v>151.80000000000001</v>
      </c>
      <c r="H338" s="141" t="s">
        <v>77</v>
      </c>
      <c r="I338" s="74">
        <v>8</v>
      </c>
      <c r="J338" s="74">
        <v>4</v>
      </c>
      <c r="K338" s="84">
        <f t="shared" si="357"/>
        <v>1214.4000000000001</v>
      </c>
      <c r="L338" s="3">
        <f t="shared" si="358"/>
        <v>607.20000000000005</v>
      </c>
      <c r="M338" s="4">
        <f t="shared" si="359"/>
        <v>1821.6000000000001</v>
      </c>
      <c r="N338" s="14"/>
    </row>
    <row r="339" spans="1:14" ht="15.6">
      <c r="A339" s="13">
        <f>IF(G339&lt;&gt;"",1+MAX($A$5:A338),"")</f>
        <v>207</v>
      </c>
      <c r="B339" s="193"/>
      <c r="C339" s="11"/>
      <c r="D339" s="142" t="s">
        <v>214</v>
      </c>
      <c r="E339" s="141">
        <v>92</v>
      </c>
      <c r="F339" s="143">
        <v>0.1</v>
      </c>
      <c r="G339" s="144">
        <f t="shared" si="356"/>
        <v>101.2</v>
      </c>
      <c r="H339" s="141" t="s">
        <v>77</v>
      </c>
      <c r="I339" s="74">
        <v>2.5</v>
      </c>
      <c r="J339" s="74">
        <v>1.5</v>
      </c>
      <c r="K339" s="84">
        <f t="shared" si="357"/>
        <v>253</v>
      </c>
      <c r="L339" s="3">
        <f t="shared" si="358"/>
        <v>151.80000000000001</v>
      </c>
      <c r="M339" s="4">
        <f t="shared" si="359"/>
        <v>404.8</v>
      </c>
      <c r="N339" s="14"/>
    </row>
    <row r="340" spans="1:14" ht="15.6">
      <c r="A340" s="13" t="str">
        <f>IF(G340&lt;&gt;"",1+MAX($A$5:A339),"")</f>
        <v/>
      </c>
      <c r="B340" s="193"/>
      <c r="C340" s="11"/>
      <c r="D340" s="90" t="s">
        <v>429</v>
      </c>
      <c r="E340" s="141"/>
      <c r="F340" s="141"/>
      <c r="G340" s="141"/>
      <c r="H340" s="141"/>
      <c r="I340" s="74"/>
      <c r="J340" s="75"/>
      <c r="K340" s="84"/>
      <c r="L340" s="3"/>
      <c r="M340" s="4"/>
      <c r="N340" s="14"/>
    </row>
    <row r="341" spans="1:14" ht="15.6">
      <c r="A341" s="13">
        <f>IF(G341&lt;&gt;"",1+MAX($A$5:A340),"")</f>
        <v>208</v>
      </c>
      <c r="B341" s="193"/>
      <c r="C341" s="11"/>
      <c r="D341" s="142" t="s">
        <v>222</v>
      </c>
      <c r="E341" s="141">
        <v>1959</v>
      </c>
      <c r="F341" s="143">
        <v>0.1</v>
      </c>
      <c r="G341" s="144">
        <f t="shared" ref="G341:G345" si="360">E341*(1+F341)</f>
        <v>2154.9</v>
      </c>
      <c r="H341" s="141" t="s">
        <v>71</v>
      </c>
      <c r="I341" s="74">
        <v>5</v>
      </c>
      <c r="J341" s="74">
        <v>3</v>
      </c>
      <c r="K341" s="84">
        <f t="shared" ref="K341:K345" si="361">I341*G341</f>
        <v>10774.5</v>
      </c>
      <c r="L341" s="3">
        <f t="shared" ref="L341:L345" si="362">J341*G341</f>
        <v>6464.7000000000007</v>
      </c>
      <c r="M341" s="4">
        <f t="shared" ref="M341:M345" si="363">K341+L341</f>
        <v>17239.2</v>
      </c>
      <c r="N341" s="14"/>
    </row>
    <row r="342" spans="1:14" ht="15.6">
      <c r="A342" s="13">
        <f>IF(G342&lt;&gt;"",1+MAX($A$5:A341),"")</f>
        <v>209</v>
      </c>
      <c r="B342" s="193"/>
      <c r="C342" s="11"/>
      <c r="D342" s="142" t="s">
        <v>209</v>
      </c>
      <c r="E342" s="141">
        <v>3918</v>
      </c>
      <c r="F342" s="143">
        <v>0.1</v>
      </c>
      <c r="G342" s="144">
        <f t="shared" si="360"/>
        <v>4309.8</v>
      </c>
      <c r="H342" s="141" t="s">
        <v>71</v>
      </c>
      <c r="I342" s="74">
        <v>2.5</v>
      </c>
      <c r="J342" s="74">
        <v>1.5</v>
      </c>
      <c r="K342" s="84">
        <f t="shared" si="361"/>
        <v>10774.5</v>
      </c>
      <c r="L342" s="3">
        <f t="shared" si="362"/>
        <v>6464.7000000000007</v>
      </c>
      <c r="M342" s="4">
        <f t="shared" si="363"/>
        <v>17239.2</v>
      </c>
      <c r="N342" s="14"/>
    </row>
    <row r="343" spans="1:14" ht="15.6">
      <c r="A343" s="13">
        <f>IF(G343&lt;&gt;"",1+MAX($A$5:A342),"")</f>
        <v>210</v>
      </c>
      <c r="B343" s="193"/>
      <c r="C343" s="11"/>
      <c r="D343" s="142" t="s">
        <v>213</v>
      </c>
      <c r="E343" s="141">
        <v>3918</v>
      </c>
      <c r="F343" s="143">
        <v>0.1</v>
      </c>
      <c r="G343" s="144">
        <f t="shared" si="360"/>
        <v>4309.8</v>
      </c>
      <c r="H343" s="141" t="s">
        <v>71</v>
      </c>
      <c r="I343" s="74">
        <v>3</v>
      </c>
      <c r="J343" s="74">
        <v>2</v>
      </c>
      <c r="K343" s="84">
        <f t="shared" si="361"/>
        <v>12929.400000000001</v>
      </c>
      <c r="L343" s="3">
        <f t="shared" si="362"/>
        <v>8619.6</v>
      </c>
      <c r="M343" s="4">
        <f t="shared" si="363"/>
        <v>21549</v>
      </c>
      <c r="N343" s="14"/>
    </row>
    <row r="344" spans="1:14" ht="15.6">
      <c r="A344" s="13">
        <f>IF(G344&lt;&gt;"",1+MAX($A$5:A343),"")</f>
        <v>211</v>
      </c>
      <c r="B344" s="193"/>
      <c r="C344" s="11"/>
      <c r="D344" s="142" t="s">
        <v>428</v>
      </c>
      <c r="E344" s="141">
        <v>1224</v>
      </c>
      <c r="F344" s="143">
        <v>0.1</v>
      </c>
      <c r="G344" s="144">
        <f t="shared" si="360"/>
        <v>1346.4</v>
      </c>
      <c r="H344" s="141" t="s">
        <v>77</v>
      </c>
      <c r="I344" s="74">
        <v>8</v>
      </c>
      <c r="J344" s="74">
        <v>4</v>
      </c>
      <c r="K344" s="84">
        <f t="shared" si="361"/>
        <v>10771.2</v>
      </c>
      <c r="L344" s="3">
        <f t="shared" si="362"/>
        <v>5385.6</v>
      </c>
      <c r="M344" s="4">
        <f t="shared" si="363"/>
        <v>16156.800000000001</v>
      </c>
      <c r="N344" s="14"/>
    </row>
    <row r="345" spans="1:14" ht="15.6">
      <c r="A345" s="13">
        <f>IF(G345&lt;&gt;"",1+MAX($A$5:A344),"")</f>
        <v>212</v>
      </c>
      <c r="B345" s="193"/>
      <c r="C345" s="11"/>
      <c r="D345" s="142" t="s">
        <v>214</v>
      </c>
      <c r="E345" s="141">
        <v>816</v>
      </c>
      <c r="F345" s="143">
        <v>0.1</v>
      </c>
      <c r="G345" s="144">
        <f t="shared" si="360"/>
        <v>897.6</v>
      </c>
      <c r="H345" s="141" t="s">
        <v>77</v>
      </c>
      <c r="I345" s="74">
        <v>2.5</v>
      </c>
      <c r="J345" s="74">
        <v>1.5</v>
      </c>
      <c r="K345" s="84">
        <f t="shared" si="361"/>
        <v>2244</v>
      </c>
      <c r="L345" s="3">
        <f t="shared" si="362"/>
        <v>1346.4</v>
      </c>
      <c r="M345" s="4">
        <f t="shared" si="363"/>
        <v>3590.4</v>
      </c>
      <c r="N345" s="14"/>
    </row>
    <row r="346" spans="1:14" ht="15.6">
      <c r="A346" s="13" t="str">
        <f>IF(G346&lt;&gt;"",1+MAX($A$5:A345),"")</f>
        <v/>
      </c>
      <c r="B346" s="193"/>
      <c r="C346" s="11"/>
      <c r="D346" s="90" t="s">
        <v>223</v>
      </c>
      <c r="E346" s="141"/>
      <c r="F346" s="141"/>
      <c r="G346" s="141"/>
      <c r="H346" s="141"/>
      <c r="I346" s="74"/>
      <c r="J346" s="75"/>
      <c r="K346" s="84"/>
      <c r="L346" s="3"/>
      <c r="M346" s="4"/>
      <c r="N346" s="14"/>
    </row>
    <row r="347" spans="1:14" ht="15.6">
      <c r="A347" s="13">
        <f>IF(G347&lt;&gt;"",1+MAX($A$5:A346),"")</f>
        <v>213</v>
      </c>
      <c r="B347" s="193"/>
      <c r="C347" s="11"/>
      <c r="D347" s="142" t="s">
        <v>224</v>
      </c>
      <c r="E347" s="141">
        <v>2765</v>
      </c>
      <c r="F347" s="143">
        <v>0.1</v>
      </c>
      <c r="G347" s="144">
        <f t="shared" ref="G347:G350" si="364">E347*(1+F347)</f>
        <v>3041.5000000000005</v>
      </c>
      <c r="H347" s="141" t="s">
        <v>71</v>
      </c>
      <c r="I347" s="74">
        <v>5</v>
      </c>
      <c r="J347" s="74">
        <v>3</v>
      </c>
      <c r="K347" s="84">
        <f t="shared" ref="K347:K350" si="365">I347*G347</f>
        <v>15207.500000000002</v>
      </c>
      <c r="L347" s="3">
        <f t="shared" ref="L347:L350" si="366">J347*G347</f>
        <v>9124.5000000000018</v>
      </c>
      <c r="M347" s="4">
        <f t="shared" ref="M347:M350" si="367">K347+L347</f>
        <v>24332.000000000004</v>
      </c>
      <c r="N347" s="14"/>
    </row>
    <row r="348" spans="1:14" ht="15.6">
      <c r="A348" s="13">
        <f>IF(G348&lt;&gt;"",1+MAX($A$5:A347),"")</f>
        <v>214</v>
      </c>
      <c r="B348" s="193"/>
      <c r="C348" s="11"/>
      <c r="D348" s="142" t="s">
        <v>213</v>
      </c>
      <c r="E348" s="141">
        <v>5530</v>
      </c>
      <c r="F348" s="143">
        <v>0.1</v>
      </c>
      <c r="G348" s="144">
        <f t="shared" si="364"/>
        <v>6083.0000000000009</v>
      </c>
      <c r="H348" s="141" t="s">
        <v>71</v>
      </c>
      <c r="I348" s="74">
        <v>3</v>
      </c>
      <c r="J348" s="74">
        <v>2</v>
      </c>
      <c r="K348" s="84">
        <f t="shared" si="365"/>
        <v>18249.000000000004</v>
      </c>
      <c r="L348" s="3">
        <f t="shared" si="366"/>
        <v>12166.000000000002</v>
      </c>
      <c r="M348" s="4">
        <f t="shared" si="367"/>
        <v>30415.000000000007</v>
      </c>
      <c r="N348" s="14"/>
    </row>
    <row r="349" spans="1:14" ht="15.6">
      <c r="A349" s="13">
        <f>IF(G349&lt;&gt;"",1+MAX($A$5:A348),"")</f>
        <v>215</v>
      </c>
      <c r="B349" s="193"/>
      <c r="C349" s="11"/>
      <c r="D349" s="142" t="s">
        <v>427</v>
      </c>
      <c r="E349" s="141">
        <v>864</v>
      </c>
      <c r="F349" s="143">
        <v>0.1</v>
      </c>
      <c r="G349" s="144">
        <f t="shared" si="364"/>
        <v>950.40000000000009</v>
      </c>
      <c r="H349" s="141" t="s">
        <v>77</v>
      </c>
      <c r="I349" s="74">
        <v>8</v>
      </c>
      <c r="J349" s="74">
        <v>4</v>
      </c>
      <c r="K349" s="84">
        <f t="shared" si="365"/>
        <v>7603.2000000000007</v>
      </c>
      <c r="L349" s="3">
        <f t="shared" si="366"/>
        <v>3801.6000000000004</v>
      </c>
      <c r="M349" s="4">
        <f t="shared" si="367"/>
        <v>11404.800000000001</v>
      </c>
      <c r="N349" s="14"/>
    </row>
    <row r="350" spans="1:14" ht="15.6">
      <c r="A350" s="13">
        <f>IF(G350&lt;&gt;"",1+MAX($A$5:A349),"")</f>
        <v>216</v>
      </c>
      <c r="B350" s="193"/>
      <c r="C350" s="11"/>
      <c r="D350" s="142" t="s">
        <v>214</v>
      </c>
      <c r="E350" s="141">
        <v>1152</v>
      </c>
      <c r="F350" s="143">
        <v>0.1</v>
      </c>
      <c r="G350" s="144">
        <f t="shared" si="364"/>
        <v>1267.2</v>
      </c>
      <c r="H350" s="141" t="s">
        <v>77</v>
      </c>
      <c r="I350" s="74">
        <v>2.5</v>
      </c>
      <c r="J350" s="74">
        <v>1.5</v>
      </c>
      <c r="K350" s="84">
        <f t="shared" si="365"/>
        <v>3168</v>
      </c>
      <c r="L350" s="3">
        <f t="shared" si="366"/>
        <v>1900.8000000000002</v>
      </c>
      <c r="M350" s="4">
        <f t="shared" si="367"/>
        <v>5068.8</v>
      </c>
      <c r="N350" s="14"/>
    </row>
    <row r="351" spans="1:14" ht="15.6">
      <c r="A351" s="13" t="str">
        <f>IF(G351&lt;&gt;"",1+MAX($A$5:A350),"")</f>
        <v/>
      </c>
      <c r="B351" s="193"/>
      <c r="C351" s="11"/>
      <c r="D351" s="138" t="s">
        <v>225</v>
      </c>
      <c r="E351" s="141"/>
      <c r="F351" s="141"/>
      <c r="G351" s="141"/>
      <c r="H351" s="141"/>
      <c r="I351" s="74"/>
      <c r="J351" s="75"/>
      <c r="K351" s="84"/>
      <c r="L351" s="3"/>
      <c r="M351" s="4"/>
      <c r="N351" s="14"/>
    </row>
    <row r="352" spans="1:14" ht="15.6">
      <c r="A352" s="13">
        <f>IF(G352&lt;&gt;"",1+MAX($A$5:A351),"")</f>
        <v>217</v>
      </c>
      <c r="B352" s="193"/>
      <c r="C352" s="11"/>
      <c r="D352" s="142" t="s">
        <v>226</v>
      </c>
      <c r="E352" s="141">
        <v>4474</v>
      </c>
      <c r="F352" s="143">
        <v>0.1</v>
      </c>
      <c r="G352" s="144">
        <f t="shared" ref="G352:G353" si="368">E352*(1+F352)</f>
        <v>4921.4000000000005</v>
      </c>
      <c r="H352" s="141" t="s">
        <v>71</v>
      </c>
      <c r="I352" s="74">
        <v>3</v>
      </c>
      <c r="J352" s="74">
        <v>2</v>
      </c>
      <c r="K352" s="84">
        <f t="shared" ref="K352:K353" si="369">I352*G352</f>
        <v>14764.2</v>
      </c>
      <c r="L352" s="3">
        <f t="shared" ref="L352:L353" si="370">J352*G352</f>
        <v>9842.8000000000011</v>
      </c>
      <c r="M352" s="4">
        <f t="shared" ref="M352:M353" si="371">K352+L352</f>
        <v>24607</v>
      </c>
      <c r="N352" s="14"/>
    </row>
    <row r="353" spans="1:14" ht="15.6">
      <c r="A353" s="13">
        <f>IF(G353&lt;&gt;"",1+MAX($A$5:A352),"")</f>
        <v>218</v>
      </c>
      <c r="B353" s="193"/>
      <c r="C353" s="11"/>
      <c r="D353" s="142" t="s">
        <v>227</v>
      </c>
      <c r="E353" s="141">
        <v>21757</v>
      </c>
      <c r="F353" s="143">
        <v>0.1</v>
      </c>
      <c r="G353" s="144">
        <f t="shared" si="368"/>
        <v>23932.7</v>
      </c>
      <c r="H353" s="141" t="s">
        <v>71</v>
      </c>
      <c r="I353" s="74">
        <v>1.5</v>
      </c>
      <c r="J353" s="74">
        <v>1</v>
      </c>
      <c r="K353" s="84">
        <f t="shared" si="369"/>
        <v>35899.050000000003</v>
      </c>
      <c r="L353" s="3">
        <f t="shared" si="370"/>
        <v>23932.7</v>
      </c>
      <c r="M353" s="4">
        <f t="shared" si="371"/>
        <v>59831.75</v>
      </c>
      <c r="N353" s="14"/>
    </row>
    <row r="354" spans="1:14" ht="15.6">
      <c r="A354" s="13" t="str">
        <f>IF(G354&lt;&gt;"",1+MAX($A$5:A353),"")</f>
        <v/>
      </c>
      <c r="B354" s="193"/>
      <c r="C354" s="11"/>
      <c r="D354" s="138" t="s">
        <v>228</v>
      </c>
      <c r="E354" s="141"/>
      <c r="F354" s="141"/>
      <c r="G354" s="141"/>
      <c r="H354" s="141"/>
      <c r="I354" s="74"/>
      <c r="J354" s="74"/>
      <c r="K354" s="84"/>
      <c r="L354" s="3"/>
      <c r="M354" s="4"/>
      <c r="N354" s="14"/>
    </row>
    <row r="355" spans="1:14" ht="15.6">
      <c r="A355" s="13">
        <f>IF(G355&lt;&gt;"",1+MAX($A$5:A354),"")</f>
        <v>219</v>
      </c>
      <c r="B355" s="193"/>
      <c r="C355" s="11"/>
      <c r="D355" s="142" t="s">
        <v>229</v>
      </c>
      <c r="E355" s="141">
        <v>17296</v>
      </c>
      <c r="F355" s="143">
        <v>0.1</v>
      </c>
      <c r="G355" s="144">
        <f t="shared" ref="G355:G357" si="372">E355*(1+F355)</f>
        <v>19025.600000000002</v>
      </c>
      <c r="H355" s="141" t="s">
        <v>71</v>
      </c>
      <c r="I355" s="74">
        <v>2.5</v>
      </c>
      <c r="J355" s="74">
        <v>1.5</v>
      </c>
      <c r="K355" s="84">
        <f t="shared" ref="K355:K357" si="373">I355*G355</f>
        <v>47564.000000000007</v>
      </c>
      <c r="L355" s="3">
        <f t="shared" ref="L355:L357" si="374">J355*G355</f>
        <v>28538.400000000001</v>
      </c>
      <c r="M355" s="4">
        <f t="shared" ref="M355:M357" si="375">K355+L355</f>
        <v>76102.400000000009</v>
      </c>
      <c r="N355" s="14"/>
    </row>
    <row r="356" spans="1:14" ht="15.6">
      <c r="A356" s="13">
        <f>IF(G356&lt;&gt;"",1+MAX($A$5:A355),"")</f>
        <v>220</v>
      </c>
      <c r="B356" s="193"/>
      <c r="C356" s="11"/>
      <c r="D356" s="142" t="s">
        <v>230</v>
      </c>
      <c r="E356" s="141">
        <v>1964</v>
      </c>
      <c r="F356" s="143">
        <v>0.1</v>
      </c>
      <c r="G356" s="144">
        <f t="shared" si="372"/>
        <v>2160.4</v>
      </c>
      <c r="H356" s="141" t="s">
        <v>71</v>
      </c>
      <c r="I356" s="74">
        <v>10</v>
      </c>
      <c r="J356" s="74">
        <v>6</v>
      </c>
      <c r="K356" s="84">
        <f t="shared" si="373"/>
        <v>21604</v>
      </c>
      <c r="L356" s="3">
        <f t="shared" si="374"/>
        <v>12962.400000000001</v>
      </c>
      <c r="M356" s="4">
        <f t="shared" si="375"/>
        <v>34566.400000000001</v>
      </c>
      <c r="N356" s="14"/>
    </row>
    <row r="357" spans="1:14" ht="15.6">
      <c r="A357" s="13">
        <f>IF(G357&lt;&gt;"",1+MAX($A$5:A356),"")</f>
        <v>221</v>
      </c>
      <c r="B357" s="193"/>
      <c r="C357" s="11"/>
      <c r="D357" s="142" t="s">
        <v>231</v>
      </c>
      <c r="E357" s="141">
        <v>3431</v>
      </c>
      <c r="F357" s="143">
        <v>0.1</v>
      </c>
      <c r="G357" s="144">
        <f t="shared" si="372"/>
        <v>3774.1000000000004</v>
      </c>
      <c r="H357" s="141" t="s">
        <v>71</v>
      </c>
      <c r="I357" s="74">
        <v>8</v>
      </c>
      <c r="J357" s="74">
        <v>4</v>
      </c>
      <c r="K357" s="84">
        <f t="shared" si="373"/>
        <v>30192.800000000003</v>
      </c>
      <c r="L357" s="3">
        <f t="shared" si="374"/>
        <v>15096.400000000001</v>
      </c>
      <c r="M357" s="4">
        <f t="shared" si="375"/>
        <v>45289.200000000004</v>
      </c>
      <c r="N357" s="14"/>
    </row>
    <row r="358" spans="1:14" ht="15.6">
      <c r="A358" s="13" t="str">
        <f>IF(G358&lt;&gt;"",1+MAX($A$5:A357),"")</f>
        <v/>
      </c>
      <c r="B358" s="193"/>
      <c r="C358" s="11"/>
      <c r="D358" s="138" t="s">
        <v>232</v>
      </c>
      <c r="E358" s="141"/>
      <c r="F358" s="141"/>
      <c r="G358" s="141"/>
      <c r="H358" s="141"/>
      <c r="I358" s="74"/>
      <c r="J358" s="75"/>
      <c r="K358" s="84"/>
      <c r="L358" s="3"/>
      <c r="M358" s="4"/>
      <c r="N358" s="14"/>
    </row>
    <row r="359" spans="1:14" ht="15.6">
      <c r="A359" s="13">
        <f>IF(G359&lt;&gt;"",1+MAX($A$5:A358),"")</f>
        <v>222</v>
      </c>
      <c r="B359" s="193"/>
      <c r="C359" s="11"/>
      <c r="D359" s="142" t="s">
        <v>233</v>
      </c>
      <c r="E359" s="141">
        <v>1057</v>
      </c>
      <c r="F359" s="143">
        <v>0.1</v>
      </c>
      <c r="G359" s="144">
        <f t="shared" ref="G359" si="376">E359*(1+F359)</f>
        <v>1162.7</v>
      </c>
      <c r="H359" s="141" t="s">
        <v>77</v>
      </c>
      <c r="I359" s="74">
        <v>4</v>
      </c>
      <c r="J359" s="74">
        <v>2</v>
      </c>
      <c r="K359" s="84">
        <f t="shared" ref="K359" si="377">I359*G359</f>
        <v>4650.8</v>
      </c>
      <c r="L359" s="3">
        <f t="shared" ref="L359" si="378">J359*G359</f>
        <v>2325.4</v>
      </c>
      <c r="M359" s="4">
        <f t="shared" ref="M359" si="379">K359+L359</f>
        <v>6976.2000000000007</v>
      </c>
      <c r="N359" s="14"/>
    </row>
    <row r="360" spans="1:14" ht="15.6">
      <c r="A360" s="13" t="str">
        <f>IF(G360&lt;&gt;"",1+MAX($A$5:A359),"")</f>
        <v/>
      </c>
      <c r="B360" s="193"/>
      <c r="C360" s="11"/>
      <c r="D360" s="138" t="s">
        <v>234</v>
      </c>
      <c r="E360" s="141"/>
      <c r="F360" s="141"/>
      <c r="G360" s="141"/>
      <c r="H360" s="141"/>
      <c r="I360" s="74"/>
      <c r="J360" s="74"/>
      <c r="K360" s="84"/>
      <c r="L360" s="3"/>
      <c r="M360" s="4"/>
      <c r="N360" s="14"/>
    </row>
    <row r="361" spans="1:14" ht="15.6">
      <c r="A361" s="13">
        <f>IF(G361&lt;&gt;"",1+MAX($A$5:A360),"")</f>
        <v>223</v>
      </c>
      <c r="B361" s="193"/>
      <c r="C361" s="11"/>
      <c r="D361" s="142" t="s">
        <v>235</v>
      </c>
      <c r="E361" s="146">
        <v>20620.8</v>
      </c>
      <c r="F361" s="143">
        <v>0.1</v>
      </c>
      <c r="G361" s="144">
        <f t="shared" ref="G361" si="380">E361*(1+F361)</f>
        <v>22682.880000000001</v>
      </c>
      <c r="H361" s="141" t="s">
        <v>71</v>
      </c>
      <c r="I361" s="74">
        <v>1.5</v>
      </c>
      <c r="J361" s="74">
        <v>1</v>
      </c>
      <c r="K361" s="84">
        <f t="shared" ref="K361" si="381">I361*G361</f>
        <v>34024.32</v>
      </c>
      <c r="L361" s="3">
        <f t="shared" ref="L361" si="382">J361*G361</f>
        <v>22682.880000000001</v>
      </c>
      <c r="M361" s="4">
        <f t="shared" ref="M361" si="383">K361+L361</f>
        <v>56707.199999999997</v>
      </c>
      <c r="N361" s="14"/>
    </row>
    <row r="362" spans="1:14" ht="15.6">
      <c r="A362" s="13" t="str">
        <f>IF(G362&lt;&gt;"",1+MAX($A$5:A361),"")</f>
        <v/>
      </c>
      <c r="B362" s="193"/>
      <c r="C362" s="11"/>
      <c r="D362" s="89" t="s">
        <v>115</v>
      </c>
      <c r="E362" s="141"/>
      <c r="F362" s="141"/>
      <c r="G362" s="141"/>
      <c r="H362" s="141"/>
      <c r="I362" s="74"/>
      <c r="J362" s="75"/>
      <c r="K362" s="84"/>
      <c r="L362" s="3"/>
      <c r="M362" s="4"/>
      <c r="N362" s="14"/>
    </row>
    <row r="363" spans="1:14" ht="15.6">
      <c r="A363" s="13" t="str">
        <f>IF(G363&lt;&gt;"",1+MAX($A$5:A362),"")</f>
        <v/>
      </c>
      <c r="B363" s="193"/>
      <c r="C363" s="11"/>
      <c r="D363" s="138" t="s">
        <v>33</v>
      </c>
      <c r="E363" s="141"/>
      <c r="F363" s="141"/>
      <c r="G363" s="141"/>
      <c r="H363" s="141"/>
      <c r="I363" s="74"/>
      <c r="J363" s="75"/>
      <c r="K363" s="84"/>
      <c r="L363" s="3"/>
      <c r="M363" s="4"/>
      <c r="N363" s="14"/>
    </row>
    <row r="364" spans="1:14" ht="15.6">
      <c r="A364" s="13" t="str">
        <f>IF(G364&lt;&gt;"",1+MAX($A$5:A363),"")</f>
        <v/>
      </c>
      <c r="B364" s="193"/>
      <c r="C364" s="11"/>
      <c r="D364" s="90" t="s">
        <v>236</v>
      </c>
      <c r="E364" s="141"/>
      <c r="F364" s="141"/>
      <c r="G364" s="141"/>
      <c r="H364" s="141"/>
      <c r="I364" s="74"/>
      <c r="J364" s="75"/>
      <c r="K364" s="84"/>
      <c r="L364" s="3"/>
      <c r="M364" s="4"/>
      <c r="N364" s="14"/>
    </row>
    <row r="365" spans="1:14" ht="15.6">
      <c r="A365" s="13">
        <f>IF(G365&lt;&gt;"",1+MAX($A$5:A364),"")</f>
        <v>224</v>
      </c>
      <c r="B365" s="193"/>
      <c r="C365" s="11"/>
      <c r="D365" s="142" t="s">
        <v>237</v>
      </c>
      <c r="E365" s="141">
        <v>1224</v>
      </c>
      <c r="F365" s="143">
        <v>0.1</v>
      </c>
      <c r="G365" s="144">
        <f t="shared" ref="G365:G372" si="384">E365*(1+F365)</f>
        <v>1346.4</v>
      </c>
      <c r="H365" s="141" t="s">
        <v>71</v>
      </c>
      <c r="I365" s="74">
        <v>5</v>
      </c>
      <c r="J365" s="74">
        <v>3</v>
      </c>
      <c r="K365" s="84">
        <f t="shared" ref="K365:K372" si="385">I365*G365</f>
        <v>6732</v>
      </c>
      <c r="L365" s="3">
        <f t="shared" ref="L365:L372" si="386">J365*G365</f>
        <v>4039.2000000000003</v>
      </c>
      <c r="M365" s="4">
        <f t="shared" ref="M365:M372" si="387">K365+L365</f>
        <v>10771.2</v>
      </c>
      <c r="N365" s="14"/>
    </row>
    <row r="366" spans="1:14" ht="15.6">
      <c r="A366" s="13">
        <f>IF(G366&lt;&gt;"",1+MAX($A$5:A365),"")</f>
        <v>225</v>
      </c>
      <c r="B366" s="193"/>
      <c r="C366" s="11"/>
      <c r="D366" s="142" t="s">
        <v>209</v>
      </c>
      <c r="E366" s="141">
        <v>1224</v>
      </c>
      <c r="F366" s="143">
        <v>0.1</v>
      </c>
      <c r="G366" s="144">
        <f t="shared" si="384"/>
        <v>1346.4</v>
      </c>
      <c r="H366" s="141" t="s">
        <v>71</v>
      </c>
      <c r="I366" s="74">
        <v>2.5</v>
      </c>
      <c r="J366" s="74">
        <v>1.5</v>
      </c>
      <c r="K366" s="84">
        <f t="shared" si="385"/>
        <v>3366</v>
      </c>
      <c r="L366" s="3">
        <f t="shared" si="386"/>
        <v>2019.6000000000001</v>
      </c>
      <c r="M366" s="4">
        <f t="shared" si="387"/>
        <v>5385.6</v>
      </c>
      <c r="N366" s="14"/>
    </row>
    <row r="367" spans="1:14" ht="15.6">
      <c r="A367" s="13">
        <f>IF(G367&lt;&gt;"",1+MAX($A$5:A366),"")</f>
        <v>226</v>
      </c>
      <c r="B367" s="193"/>
      <c r="C367" s="11"/>
      <c r="D367" s="142" t="s">
        <v>210</v>
      </c>
      <c r="E367" s="141">
        <v>1224</v>
      </c>
      <c r="F367" s="143">
        <v>0.1</v>
      </c>
      <c r="G367" s="144">
        <f t="shared" si="384"/>
        <v>1346.4</v>
      </c>
      <c r="H367" s="141" t="s">
        <v>71</v>
      </c>
      <c r="I367" s="74">
        <v>3.5</v>
      </c>
      <c r="J367" s="74">
        <v>2</v>
      </c>
      <c r="K367" s="84">
        <f t="shared" si="385"/>
        <v>4712.4000000000005</v>
      </c>
      <c r="L367" s="3">
        <f t="shared" si="386"/>
        <v>2692.8</v>
      </c>
      <c r="M367" s="4">
        <f t="shared" si="387"/>
        <v>7405.2000000000007</v>
      </c>
      <c r="N367" s="14"/>
    </row>
    <row r="368" spans="1:14" ht="28.8">
      <c r="A368" s="13">
        <f>IF(G368&lt;&gt;"",1+MAX($A$5:A367),"")</f>
        <v>227</v>
      </c>
      <c r="B368" s="193"/>
      <c r="C368" s="11"/>
      <c r="D368" s="153" t="s">
        <v>211</v>
      </c>
      <c r="E368" s="141">
        <v>1224</v>
      </c>
      <c r="F368" s="143">
        <v>0.1</v>
      </c>
      <c r="G368" s="144">
        <f t="shared" si="384"/>
        <v>1346.4</v>
      </c>
      <c r="H368" s="141" t="s">
        <v>71</v>
      </c>
      <c r="I368" s="74">
        <v>2</v>
      </c>
      <c r="J368" s="74">
        <v>1</v>
      </c>
      <c r="K368" s="84">
        <f t="shared" si="385"/>
        <v>2692.8</v>
      </c>
      <c r="L368" s="3">
        <f t="shared" si="386"/>
        <v>1346.4</v>
      </c>
      <c r="M368" s="4">
        <f t="shared" si="387"/>
        <v>4039.2000000000003</v>
      </c>
      <c r="N368" s="14"/>
    </row>
    <row r="369" spans="1:14" ht="15.6">
      <c r="A369" s="13">
        <f>IF(G369&lt;&gt;"",1+MAX($A$5:A368),"")</f>
        <v>228</v>
      </c>
      <c r="B369" s="193"/>
      <c r="C369" s="11"/>
      <c r="D369" s="142" t="s">
        <v>212</v>
      </c>
      <c r="E369" s="141">
        <v>1224</v>
      </c>
      <c r="F369" s="143">
        <v>0.1</v>
      </c>
      <c r="G369" s="144">
        <f t="shared" si="384"/>
        <v>1346.4</v>
      </c>
      <c r="H369" s="141" t="s">
        <v>71</v>
      </c>
      <c r="I369" s="74">
        <v>4</v>
      </c>
      <c r="J369" s="74">
        <v>2.5</v>
      </c>
      <c r="K369" s="84">
        <f t="shared" si="385"/>
        <v>5385.6</v>
      </c>
      <c r="L369" s="3">
        <f t="shared" si="386"/>
        <v>3366</v>
      </c>
      <c r="M369" s="4">
        <f t="shared" si="387"/>
        <v>8751.6</v>
      </c>
      <c r="N369" s="14"/>
    </row>
    <row r="370" spans="1:14" ht="15.6">
      <c r="A370" s="13">
        <f>IF(G370&lt;&gt;"",1+MAX($A$5:A369),"")</f>
        <v>229</v>
      </c>
      <c r="B370" s="193"/>
      <c r="C370" s="11"/>
      <c r="D370" s="142" t="s">
        <v>213</v>
      </c>
      <c r="E370" s="141">
        <v>1224</v>
      </c>
      <c r="F370" s="143">
        <v>0.1</v>
      </c>
      <c r="G370" s="144">
        <f t="shared" si="384"/>
        <v>1346.4</v>
      </c>
      <c r="H370" s="141" t="s">
        <v>71</v>
      </c>
      <c r="I370" s="74">
        <v>3</v>
      </c>
      <c r="J370" s="74">
        <v>2</v>
      </c>
      <c r="K370" s="84">
        <f t="shared" si="385"/>
        <v>4039.2000000000003</v>
      </c>
      <c r="L370" s="3">
        <f t="shared" si="386"/>
        <v>2692.8</v>
      </c>
      <c r="M370" s="4">
        <f t="shared" si="387"/>
        <v>6732</v>
      </c>
      <c r="N370" s="14"/>
    </row>
    <row r="371" spans="1:14" ht="15.6">
      <c r="A371" s="13">
        <f>IF(G371&lt;&gt;"",1+MAX($A$5:A370),"")</f>
        <v>230</v>
      </c>
      <c r="B371" s="193"/>
      <c r="C371" s="11"/>
      <c r="D371" s="142" t="s">
        <v>427</v>
      </c>
      <c r="E371" s="141">
        <v>459</v>
      </c>
      <c r="F371" s="143">
        <v>0.1</v>
      </c>
      <c r="G371" s="144">
        <f t="shared" si="384"/>
        <v>504.90000000000003</v>
      </c>
      <c r="H371" s="141" t="s">
        <v>77</v>
      </c>
      <c r="I371" s="74">
        <v>8</v>
      </c>
      <c r="J371" s="74">
        <v>4</v>
      </c>
      <c r="K371" s="84">
        <f t="shared" si="385"/>
        <v>4039.2000000000003</v>
      </c>
      <c r="L371" s="3">
        <f t="shared" si="386"/>
        <v>2019.6000000000001</v>
      </c>
      <c r="M371" s="4">
        <f t="shared" si="387"/>
        <v>6058.8</v>
      </c>
      <c r="N371" s="14"/>
    </row>
    <row r="372" spans="1:14" ht="15.6">
      <c r="A372" s="13">
        <f>IF(G372&lt;&gt;"",1+MAX($A$5:A371),"")</f>
        <v>231</v>
      </c>
      <c r="B372" s="193"/>
      <c r="C372" s="11"/>
      <c r="D372" s="142" t="s">
        <v>214</v>
      </c>
      <c r="E372" s="141">
        <v>306</v>
      </c>
      <c r="F372" s="143">
        <v>0.1</v>
      </c>
      <c r="G372" s="144">
        <f t="shared" si="384"/>
        <v>336.6</v>
      </c>
      <c r="H372" s="141" t="s">
        <v>77</v>
      </c>
      <c r="I372" s="74">
        <v>2.5</v>
      </c>
      <c r="J372" s="74">
        <v>1.5</v>
      </c>
      <c r="K372" s="84">
        <f t="shared" si="385"/>
        <v>841.5</v>
      </c>
      <c r="L372" s="3">
        <f t="shared" si="386"/>
        <v>504.90000000000003</v>
      </c>
      <c r="M372" s="4">
        <f t="shared" si="387"/>
        <v>1346.4</v>
      </c>
      <c r="N372" s="14"/>
    </row>
    <row r="373" spans="1:14" ht="15.6">
      <c r="A373" s="13" t="str">
        <f>IF(G373&lt;&gt;"",1+MAX($A$5:A372),"")</f>
        <v/>
      </c>
      <c r="B373" s="193"/>
      <c r="C373" s="11"/>
      <c r="D373" s="90" t="s">
        <v>238</v>
      </c>
      <c r="E373" s="141"/>
      <c r="F373" s="141"/>
      <c r="G373" s="141"/>
      <c r="H373" s="141"/>
      <c r="I373" s="74"/>
      <c r="J373" s="74"/>
      <c r="K373" s="84"/>
      <c r="L373" s="3"/>
      <c r="M373" s="4"/>
      <c r="N373" s="14"/>
    </row>
    <row r="374" spans="1:14" ht="15.6">
      <c r="A374" s="13">
        <f>IF(G374&lt;&gt;"",1+MAX($A$5:A373),"")</f>
        <v>232</v>
      </c>
      <c r="B374" s="193"/>
      <c r="C374" s="11"/>
      <c r="D374" s="142" t="s">
        <v>239</v>
      </c>
      <c r="E374" s="141">
        <v>960</v>
      </c>
      <c r="F374" s="143">
        <v>0.1</v>
      </c>
      <c r="G374" s="144">
        <f t="shared" ref="G374:G381" si="388">E374*(1+F374)</f>
        <v>1056</v>
      </c>
      <c r="H374" s="141" t="s">
        <v>71</v>
      </c>
      <c r="I374" s="74">
        <v>4.5</v>
      </c>
      <c r="J374" s="74">
        <v>3</v>
      </c>
      <c r="K374" s="84">
        <f t="shared" ref="K374:K381" si="389">I374*G374</f>
        <v>4752</v>
      </c>
      <c r="L374" s="3">
        <f t="shared" ref="L374:L381" si="390">J374*G374</f>
        <v>3168</v>
      </c>
      <c r="M374" s="4">
        <f t="shared" ref="M374:M381" si="391">K374+L374</f>
        <v>7920</v>
      </c>
      <c r="N374" s="14"/>
    </row>
    <row r="375" spans="1:14" ht="15.6">
      <c r="A375" s="13">
        <f>IF(G375&lt;&gt;"",1+MAX($A$5:A374),"")</f>
        <v>233</v>
      </c>
      <c r="B375" s="193"/>
      <c r="C375" s="11"/>
      <c r="D375" s="142" t="s">
        <v>209</v>
      </c>
      <c r="E375" s="141">
        <v>960</v>
      </c>
      <c r="F375" s="143">
        <v>0.1</v>
      </c>
      <c r="G375" s="144">
        <f t="shared" si="388"/>
        <v>1056</v>
      </c>
      <c r="H375" s="141" t="s">
        <v>71</v>
      </c>
      <c r="I375" s="74">
        <v>2.5</v>
      </c>
      <c r="J375" s="74">
        <v>1.5</v>
      </c>
      <c r="K375" s="84">
        <f t="shared" si="389"/>
        <v>2640</v>
      </c>
      <c r="L375" s="3">
        <f t="shared" si="390"/>
        <v>1584</v>
      </c>
      <c r="M375" s="4">
        <f t="shared" si="391"/>
        <v>4224</v>
      </c>
      <c r="N375" s="14"/>
    </row>
    <row r="376" spans="1:14" ht="15.6">
      <c r="A376" s="13">
        <f>IF(G376&lt;&gt;"",1+MAX($A$5:A375),"")</f>
        <v>234</v>
      </c>
      <c r="B376" s="193"/>
      <c r="C376" s="11"/>
      <c r="D376" s="142" t="s">
        <v>210</v>
      </c>
      <c r="E376" s="141">
        <v>960</v>
      </c>
      <c r="F376" s="143">
        <v>0.1</v>
      </c>
      <c r="G376" s="144">
        <f t="shared" si="388"/>
        <v>1056</v>
      </c>
      <c r="H376" s="141" t="s">
        <v>71</v>
      </c>
      <c r="I376" s="74">
        <v>3.5</v>
      </c>
      <c r="J376" s="74">
        <v>2</v>
      </c>
      <c r="K376" s="84">
        <f t="shared" si="389"/>
        <v>3696</v>
      </c>
      <c r="L376" s="3">
        <f t="shared" si="390"/>
        <v>2112</v>
      </c>
      <c r="M376" s="4">
        <f t="shared" si="391"/>
        <v>5808</v>
      </c>
      <c r="N376" s="14"/>
    </row>
    <row r="377" spans="1:14" ht="28.8">
      <c r="A377" s="13">
        <f>IF(G377&lt;&gt;"",1+MAX($A$5:A376),"")</f>
        <v>235</v>
      </c>
      <c r="B377" s="193"/>
      <c r="C377" s="11"/>
      <c r="D377" s="153" t="s">
        <v>211</v>
      </c>
      <c r="E377" s="141">
        <v>960</v>
      </c>
      <c r="F377" s="143">
        <v>0.1</v>
      </c>
      <c r="G377" s="144">
        <f t="shared" si="388"/>
        <v>1056</v>
      </c>
      <c r="H377" s="141" t="s">
        <v>71</v>
      </c>
      <c r="I377" s="74">
        <v>2</v>
      </c>
      <c r="J377" s="74">
        <v>1</v>
      </c>
      <c r="K377" s="84">
        <f t="shared" si="389"/>
        <v>2112</v>
      </c>
      <c r="L377" s="3">
        <f t="shared" si="390"/>
        <v>1056</v>
      </c>
      <c r="M377" s="4">
        <f t="shared" si="391"/>
        <v>3168</v>
      </c>
      <c r="N377" s="14"/>
    </row>
    <row r="378" spans="1:14" ht="15.6">
      <c r="A378" s="13">
        <f>IF(G378&lt;&gt;"",1+MAX($A$5:A377),"")</f>
        <v>236</v>
      </c>
      <c r="B378" s="193"/>
      <c r="C378" s="11"/>
      <c r="D378" s="142" t="s">
        <v>212</v>
      </c>
      <c r="E378" s="141">
        <v>960</v>
      </c>
      <c r="F378" s="143">
        <v>0.1</v>
      </c>
      <c r="G378" s="144">
        <f t="shared" si="388"/>
        <v>1056</v>
      </c>
      <c r="H378" s="141" t="s">
        <v>71</v>
      </c>
      <c r="I378" s="74">
        <v>4</v>
      </c>
      <c r="J378" s="74">
        <v>2.5</v>
      </c>
      <c r="K378" s="84">
        <f t="shared" si="389"/>
        <v>4224</v>
      </c>
      <c r="L378" s="3">
        <f t="shared" si="390"/>
        <v>2640</v>
      </c>
      <c r="M378" s="4">
        <f t="shared" si="391"/>
        <v>6864</v>
      </c>
      <c r="N378" s="14"/>
    </row>
    <row r="379" spans="1:14" ht="15.6">
      <c r="A379" s="13">
        <f>IF(G379&lt;&gt;"",1+MAX($A$5:A378),"")</f>
        <v>237</v>
      </c>
      <c r="B379" s="193"/>
      <c r="C379" s="11"/>
      <c r="D379" s="142" t="s">
        <v>213</v>
      </c>
      <c r="E379" s="141">
        <v>960</v>
      </c>
      <c r="F379" s="143">
        <v>0.1</v>
      </c>
      <c r="G379" s="144">
        <f t="shared" si="388"/>
        <v>1056</v>
      </c>
      <c r="H379" s="141" t="s">
        <v>71</v>
      </c>
      <c r="I379" s="74">
        <v>3</v>
      </c>
      <c r="J379" s="74">
        <v>2</v>
      </c>
      <c r="K379" s="84">
        <f t="shared" si="389"/>
        <v>3168</v>
      </c>
      <c r="L379" s="3">
        <f t="shared" si="390"/>
        <v>2112</v>
      </c>
      <c r="M379" s="4">
        <f t="shared" si="391"/>
        <v>5280</v>
      </c>
      <c r="N379" s="14"/>
    </row>
    <row r="380" spans="1:14" ht="15.6">
      <c r="A380" s="13">
        <f>IF(G380&lt;&gt;"",1+MAX($A$5:A379),"")</f>
        <v>238</v>
      </c>
      <c r="B380" s="193"/>
      <c r="C380" s="11"/>
      <c r="D380" s="142" t="s">
        <v>428</v>
      </c>
      <c r="E380" s="141">
        <v>720</v>
      </c>
      <c r="F380" s="143">
        <v>0.1</v>
      </c>
      <c r="G380" s="144">
        <f t="shared" si="388"/>
        <v>792.00000000000011</v>
      </c>
      <c r="H380" s="141" t="s">
        <v>77</v>
      </c>
      <c r="I380" s="74">
        <v>8</v>
      </c>
      <c r="J380" s="74">
        <v>4</v>
      </c>
      <c r="K380" s="84">
        <f t="shared" si="389"/>
        <v>6336.0000000000009</v>
      </c>
      <c r="L380" s="3">
        <f t="shared" si="390"/>
        <v>3168.0000000000005</v>
      </c>
      <c r="M380" s="4">
        <f t="shared" si="391"/>
        <v>9504.0000000000018</v>
      </c>
      <c r="N380" s="14"/>
    </row>
    <row r="381" spans="1:14" ht="15.6">
      <c r="A381" s="13">
        <f>IF(G381&lt;&gt;"",1+MAX($A$5:A380),"")</f>
        <v>239</v>
      </c>
      <c r="B381" s="193"/>
      <c r="C381" s="11"/>
      <c r="D381" s="142" t="s">
        <v>214</v>
      </c>
      <c r="E381" s="141">
        <v>240</v>
      </c>
      <c r="F381" s="143">
        <v>0.1</v>
      </c>
      <c r="G381" s="144">
        <f t="shared" si="388"/>
        <v>264</v>
      </c>
      <c r="H381" s="141" t="s">
        <v>77</v>
      </c>
      <c r="I381" s="74">
        <v>2.5</v>
      </c>
      <c r="J381" s="74">
        <v>1.5</v>
      </c>
      <c r="K381" s="84">
        <f t="shared" si="389"/>
        <v>660</v>
      </c>
      <c r="L381" s="3">
        <f t="shared" si="390"/>
        <v>396</v>
      </c>
      <c r="M381" s="4">
        <f t="shared" si="391"/>
        <v>1056</v>
      </c>
      <c r="N381" s="14"/>
    </row>
    <row r="382" spans="1:14" ht="15.6">
      <c r="A382" s="13" t="str">
        <f>IF(G382&lt;&gt;"",1+MAX($A$5:A381),"")</f>
        <v/>
      </c>
      <c r="B382" s="193"/>
      <c r="C382" s="11"/>
      <c r="D382" s="90" t="s">
        <v>240</v>
      </c>
      <c r="E382" s="141"/>
      <c r="F382" s="141"/>
      <c r="G382" s="141"/>
      <c r="H382" s="141"/>
      <c r="I382" s="74"/>
      <c r="J382" s="74"/>
      <c r="K382" s="84"/>
      <c r="L382" s="3"/>
      <c r="M382" s="4"/>
      <c r="N382" s="14"/>
    </row>
    <row r="383" spans="1:14" ht="15.6">
      <c r="A383" s="13">
        <f>IF(G383&lt;&gt;"",1+MAX($A$5:A382),"")</f>
        <v>240</v>
      </c>
      <c r="B383" s="193"/>
      <c r="C383" s="11"/>
      <c r="D383" s="142" t="s">
        <v>241</v>
      </c>
      <c r="E383" s="141">
        <v>232</v>
      </c>
      <c r="F383" s="143">
        <v>0.1</v>
      </c>
      <c r="G383" s="144">
        <f t="shared" ref="G383:G388" si="392">E383*(1+F383)</f>
        <v>255.20000000000002</v>
      </c>
      <c r="H383" s="141" t="s">
        <v>71</v>
      </c>
      <c r="I383" s="74">
        <v>5</v>
      </c>
      <c r="J383" s="74">
        <v>3</v>
      </c>
      <c r="K383" s="84">
        <f t="shared" ref="K383:K388" si="393">I383*G383</f>
        <v>1276</v>
      </c>
      <c r="L383" s="3">
        <f t="shared" ref="L383:L388" si="394">J383*G383</f>
        <v>765.6</v>
      </c>
      <c r="M383" s="4">
        <f t="shared" ref="M383:M388" si="395">K383+L383</f>
        <v>2041.6</v>
      </c>
      <c r="N383" s="14"/>
    </row>
    <row r="384" spans="1:14" ht="15.6">
      <c r="A384" s="13">
        <f>IF(G384&lt;&gt;"",1+MAX($A$5:A383),"")</f>
        <v>241</v>
      </c>
      <c r="B384" s="193"/>
      <c r="C384" s="11"/>
      <c r="D384" s="142" t="s">
        <v>209</v>
      </c>
      <c r="E384" s="141">
        <v>232</v>
      </c>
      <c r="F384" s="143">
        <v>0.1</v>
      </c>
      <c r="G384" s="144">
        <f t="shared" si="392"/>
        <v>255.20000000000002</v>
      </c>
      <c r="H384" s="141" t="s">
        <v>71</v>
      </c>
      <c r="I384" s="74">
        <v>2.5</v>
      </c>
      <c r="J384" s="74">
        <v>1.5</v>
      </c>
      <c r="K384" s="84">
        <f t="shared" si="393"/>
        <v>638</v>
      </c>
      <c r="L384" s="3">
        <f t="shared" si="394"/>
        <v>382.8</v>
      </c>
      <c r="M384" s="4">
        <f t="shared" si="395"/>
        <v>1020.8</v>
      </c>
      <c r="N384" s="14"/>
    </row>
    <row r="385" spans="1:14" ht="15.6">
      <c r="A385" s="13">
        <f>IF(G385&lt;&gt;"",1+MAX($A$5:A384),"")</f>
        <v>242</v>
      </c>
      <c r="B385" s="193"/>
      <c r="C385" s="11"/>
      <c r="D385" s="142" t="s">
        <v>219</v>
      </c>
      <c r="E385" s="141">
        <v>232</v>
      </c>
      <c r="F385" s="143">
        <v>0.1</v>
      </c>
      <c r="G385" s="144">
        <f t="shared" si="392"/>
        <v>255.20000000000002</v>
      </c>
      <c r="H385" s="141" t="s">
        <v>71</v>
      </c>
      <c r="I385" s="74">
        <v>4</v>
      </c>
      <c r="J385" s="74">
        <v>2.5</v>
      </c>
      <c r="K385" s="84">
        <f t="shared" si="393"/>
        <v>1020.8000000000001</v>
      </c>
      <c r="L385" s="3">
        <f t="shared" si="394"/>
        <v>638</v>
      </c>
      <c r="M385" s="4">
        <f t="shared" si="395"/>
        <v>1658.8000000000002</v>
      </c>
      <c r="N385" s="14"/>
    </row>
    <row r="386" spans="1:14" ht="15.6">
      <c r="A386" s="13">
        <f>IF(G386&lt;&gt;"",1+MAX($A$5:A385),"")</f>
        <v>243</v>
      </c>
      <c r="B386" s="193"/>
      <c r="C386" s="11"/>
      <c r="D386" s="142" t="s">
        <v>213</v>
      </c>
      <c r="E386" s="141">
        <v>232</v>
      </c>
      <c r="F386" s="143">
        <v>0.1</v>
      </c>
      <c r="G386" s="144">
        <f t="shared" si="392"/>
        <v>255.20000000000002</v>
      </c>
      <c r="H386" s="141" t="s">
        <v>71</v>
      </c>
      <c r="I386" s="74">
        <v>3</v>
      </c>
      <c r="J386" s="74">
        <v>2</v>
      </c>
      <c r="K386" s="84">
        <f t="shared" si="393"/>
        <v>765.6</v>
      </c>
      <c r="L386" s="3">
        <f t="shared" si="394"/>
        <v>510.40000000000003</v>
      </c>
      <c r="M386" s="4">
        <f t="shared" si="395"/>
        <v>1276</v>
      </c>
      <c r="N386" s="14"/>
    </row>
    <row r="387" spans="1:14" ht="15.6">
      <c r="A387" s="13">
        <f>IF(G387&lt;&gt;"",1+MAX($A$5:A386),"")</f>
        <v>244</v>
      </c>
      <c r="B387" s="193"/>
      <c r="C387" s="11"/>
      <c r="D387" s="142" t="s">
        <v>427</v>
      </c>
      <c r="E387" s="141">
        <v>87</v>
      </c>
      <c r="F387" s="143">
        <v>0.1</v>
      </c>
      <c r="G387" s="144">
        <f t="shared" si="392"/>
        <v>95.7</v>
      </c>
      <c r="H387" s="141" t="s">
        <v>77</v>
      </c>
      <c r="I387" s="74">
        <v>8</v>
      </c>
      <c r="J387" s="74">
        <v>4</v>
      </c>
      <c r="K387" s="84">
        <f t="shared" si="393"/>
        <v>765.6</v>
      </c>
      <c r="L387" s="3">
        <f t="shared" si="394"/>
        <v>382.8</v>
      </c>
      <c r="M387" s="4">
        <f t="shared" si="395"/>
        <v>1148.4000000000001</v>
      </c>
      <c r="N387" s="14"/>
    </row>
    <row r="388" spans="1:14" ht="15.6">
      <c r="A388" s="13">
        <f>IF(G388&lt;&gt;"",1+MAX($A$5:A387),"")</f>
        <v>245</v>
      </c>
      <c r="B388" s="193"/>
      <c r="C388" s="11"/>
      <c r="D388" s="142" t="s">
        <v>214</v>
      </c>
      <c r="E388" s="141">
        <v>58</v>
      </c>
      <c r="F388" s="143">
        <v>0.1</v>
      </c>
      <c r="G388" s="144">
        <f t="shared" si="392"/>
        <v>63.800000000000004</v>
      </c>
      <c r="H388" s="141" t="s">
        <v>77</v>
      </c>
      <c r="I388" s="74">
        <v>2.5</v>
      </c>
      <c r="J388" s="74">
        <v>1.5</v>
      </c>
      <c r="K388" s="84">
        <f t="shared" si="393"/>
        <v>159.5</v>
      </c>
      <c r="L388" s="3">
        <f t="shared" si="394"/>
        <v>95.7</v>
      </c>
      <c r="M388" s="4">
        <f t="shared" si="395"/>
        <v>255.2</v>
      </c>
      <c r="N388" s="14"/>
    </row>
    <row r="389" spans="1:14" ht="15.6">
      <c r="A389" s="13" t="str">
        <f>IF(G389&lt;&gt;"",1+MAX($A$5:A388),"")</f>
        <v/>
      </c>
      <c r="B389" s="193"/>
      <c r="C389" s="11"/>
      <c r="D389" s="90" t="s">
        <v>242</v>
      </c>
      <c r="E389" s="141"/>
      <c r="F389" s="141"/>
      <c r="G389" s="141"/>
      <c r="H389" s="141"/>
      <c r="I389" s="74"/>
      <c r="J389" s="75"/>
      <c r="K389" s="84"/>
      <c r="L389" s="3"/>
      <c r="M389" s="4"/>
      <c r="N389" s="14"/>
    </row>
    <row r="390" spans="1:14" ht="15.6">
      <c r="A390" s="13">
        <f>IF(G390&lt;&gt;"",1+MAX($A$5:A389),"")</f>
        <v>246</v>
      </c>
      <c r="B390" s="193"/>
      <c r="C390" s="11"/>
      <c r="D390" s="142" t="s">
        <v>243</v>
      </c>
      <c r="E390" s="141">
        <v>520</v>
      </c>
      <c r="F390" s="143">
        <v>0.1</v>
      </c>
      <c r="G390" s="144">
        <f t="shared" ref="G390:G395" si="396">E390*(1+F390)</f>
        <v>572</v>
      </c>
      <c r="H390" s="141" t="s">
        <v>71</v>
      </c>
      <c r="I390" s="74">
        <v>5</v>
      </c>
      <c r="J390" s="74">
        <v>3</v>
      </c>
      <c r="K390" s="84">
        <f t="shared" ref="K390:K395" si="397">I390*G390</f>
        <v>2860</v>
      </c>
      <c r="L390" s="3">
        <f t="shared" ref="L390:L395" si="398">J390*G390</f>
        <v>1716</v>
      </c>
      <c r="M390" s="4">
        <f t="shared" ref="M390:M395" si="399">K390+L390</f>
        <v>4576</v>
      </c>
      <c r="N390" s="14"/>
    </row>
    <row r="391" spans="1:14" ht="15.6">
      <c r="A391" s="13">
        <f>IF(G391&lt;&gt;"",1+MAX($A$5:A390),"")</f>
        <v>247</v>
      </c>
      <c r="B391" s="193"/>
      <c r="C391" s="11"/>
      <c r="D391" s="142" t="s">
        <v>209</v>
      </c>
      <c r="E391" s="141">
        <v>520</v>
      </c>
      <c r="F391" s="143">
        <v>0.1</v>
      </c>
      <c r="G391" s="144">
        <f t="shared" si="396"/>
        <v>572</v>
      </c>
      <c r="H391" s="141" t="s">
        <v>71</v>
      </c>
      <c r="I391" s="74">
        <v>2.5</v>
      </c>
      <c r="J391" s="74">
        <v>1.5</v>
      </c>
      <c r="K391" s="84">
        <f t="shared" si="397"/>
        <v>1430</v>
      </c>
      <c r="L391" s="3">
        <f t="shared" si="398"/>
        <v>858</v>
      </c>
      <c r="M391" s="4">
        <f t="shared" si="399"/>
        <v>2288</v>
      </c>
      <c r="N391" s="14"/>
    </row>
    <row r="392" spans="1:14" ht="15.6">
      <c r="A392" s="13">
        <f>IF(G392&lt;&gt;"",1+MAX($A$5:A391),"")</f>
        <v>248</v>
      </c>
      <c r="B392" s="193"/>
      <c r="C392" s="11"/>
      <c r="D392" s="142" t="s">
        <v>219</v>
      </c>
      <c r="E392" s="141">
        <v>520</v>
      </c>
      <c r="F392" s="143">
        <v>0.1</v>
      </c>
      <c r="G392" s="144">
        <f t="shared" si="396"/>
        <v>572</v>
      </c>
      <c r="H392" s="141" t="s">
        <v>71</v>
      </c>
      <c r="I392" s="74">
        <v>4</v>
      </c>
      <c r="J392" s="74">
        <v>2.5</v>
      </c>
      <c r="K392" s="84">
        <f t="shared" si="397"/>
        <v>2288</v>
      </c>
      <c r="L392" s="3">
        <f t="shared" si="398"/>
        <v>1430</v>
      </c>
      <c r="M392" s="4">
        <f t="shared" si="399"/>
        <v>3718</v>
      </c>
      <c r="N392" s="14"/>
    </row>
    <row r="393" spans="1:14" ht="15.6">
      <c r="A393" s="13">
        <f>IF(G393&lt;&gt;"",1+MAX($A$5:A392),"")</f>
        <v>249</v>
      </c>
      <c r="B393" s="193"/>
      <c r="C393" s="11"/>
      <c r="D393" s="142" t="s">
        <v>213</v>
      </c>
      <c r="E393" s="141">
        <v>520</v>
      </c>
      <c r="F393" s="143">
        <v>0.1</v>
      </c>
      <c r="G393" s="144">
        <f t="shared" si="396"/>
        <v>572</v>
      </c>
      <c r="H393" s="141" t="s">
        <v>71</v>
      </c>
      <c r="I393" s="74">
        <v>3</v>
      </c>
      <c r="J393" s="74">
        <v>2</v>
      </c>
      <c r="K393" s="84">
        <f t="shared" si="397"/>
        <v>1716</v>
      </c>
      <c r="L393" s="3">
        <f t="shared" si="398"/>
        <v>1144</v>
      </c>
      <c r="M393" s="4">
        <f t="shared" si="399"/>
        <v>2860</v>
      </c>
      <c r="N393" s="14"/>
    </row>
    <row r="394" spans="1:14" ht="15.6">
      <c r="A394" s="13">
        <f>IF(G394&lt;&gt;"",1+MAX($A$5:A393),"")</f>
        <v>250</v>
      </c>
      <c r="B394" s="193"/>
      <c r="C394" s="11"/>
      <c r="D394" s="142" t="s">
        <v>427</v>
      </c>
      <c r="E394" s="141">
        <v>195</v>
      </c>
      <c r="F394" s="143">
        <v>0.1</v>
      </c>
      <c r="G394" s="144">
        <f t="shared" si="396"/>
        <v>214.50000000000003</v>
      </c>
      <c r="H394" s="141" t="s">
        <v>77</v>
      </c>
      <c r="I394" s="74">
        <v>8</v>
      </c>
      <c r="J394" s="74">
        <v>4</v>
      </c>
      <c r="K394" s="84">
        <f t="shared" si="397"/>
        <v>1716.0000000000002</v>
      </c>
      <c r="L394" s="3">
        <f t="shared" si="398"/>
        <v>858.00000000000011</v>
      </c>
      <c r="M394" s="4">
        <f t="shared" si="399"/>
        <v>2574.0000000000005</v>
      </c>
      <c r="N394" s="14"/>
    </row>
    <row r="395" spans="1:14" ht="15.6">
      <c r="A395" s="13">
        <f>IF(G395&lt;&gt;"",1+MAX($A$5:A394),"")</f>
        <v>251</v>
      </c>
      <c r="B395" s="193"/>
      <c r="C395" s="11"/>
      <c r="D395" s="142" t="s">
        <v>214</v>
      </c>
      <c r="E395" s="141">
        <v>130</v>
      </c>
      <c r="F395" s="143">
        <v>0.1</v>
      </c>
      <c r="G395" s="144">
        <f t="shared" si="396"/>
        <v>143</v>
      </c>
      <c r="H395" s="141" t="s">
        <v>77</v>
      </c>
      <c r="I395" s="74">
        <v>2.5</v>
      </c>
      <c r="J395" s="74">
        <v>1.5</v>
      </c>
      <c r="K395" s="84">
        <f t="shared" si="397"/>
        <v>357.5</v>
      </c>
      <c r="L395" s="3">
        <f t="shared" si="398"/>
        <v>214.5</v>
      </c>
      <c r="M395" s="4">
        <f t="shared" si="399"/>
        <v>572</v>
      </c>
      <c r="N395" s="14"/>
    </row>
    <row r="396" spans="1:14" ht="15.6">
      <c r="A396" s="13" t="str">
        <f>IF(G396&lt;&gt;"",1+MAX($A$5:A395),"")</f>
        <v/>
      </c>
      <c r="B396" s="193"/>
      <c r="C396" s="11"/>
      <c r="D396" s="90" t="s">
        <v>430</v>
      </c>
      <c r="E396" s="141"/>
      <c r="F396" s="141"/>
      <c r="G396" s="141"/>
      <c r="H396" s="141"/>
      <c r="I396" s="74"/>
      <c r="J396" s="75"/>
      <c r="K396" s="84"/>
      <c r="L396" s="3"/>
      <c r="M396" s="4"/>
      <c r="N396" s="14"/>
    </row>
    <row r="397" spans="1:14" ht="15.6">
      <c r="A397" s="13">
        <f>IF(G397&lt;&gt;"",1+MAX($A$5:A396),"")</f>
        <v>252</v>
      </c>
      <c r="B397" s="193"/>
      <c r="C397" s="11"/>
      <c r="D397" s="142" t="s">
        <v>244</v>
      </c>
      <c r="E397" s="141">
        <v>1632</v>
      </c>
      <c r="F397" s="143">
        <v>0.1</v>
      </c>
      <c r="G397" s="144">
        <f t="shared" ref="G397:G401" si="400">E397*(1+F397)</f>
        <v>1795.2</v>
      </c>
      <c r="H397" s="141" t="s">
        <v>71</v>
      </c>
      <c r="I397" s="74">
        <v>5</v>
      </c>
      <c r="J397" s="74">
        <v>3</v>
      </c>
      <c r="K397" s="84">
        <f t="shared" ref="K397:K401" si="401">I397*G397</f>
        <v>8976</v>
      </c>
      <c r="L397" s="3">
        <f t="shared" ref="L397:L401" si="402">J397*G397</f>
        <v>5385.6</v>
      </c>
      <c r="M397" s="4">
        <f t="shared" ref="M397:M401" si="403">K397+L397</f>
        <v>14361.6</v>
      </c>
      <c r="N397" s="14"/>
    </row>
    <row r="398" spans="1:14" ht="15.6">
      <c r="A398" s="13">
        <f>IF(G398&lt;&gt;"",1+MAX($A$5:A397),"")</f>
        <v>253</v>
      </c>
      <c r="B398" s="193"/>
      <c r="C398" s="11"/>
      <c r="D398" s="142" t="s">
        <v>209</v>
      </c>
      <c r="E398" s="141">
        <v>3264</v>
      </c>
      <c r="F398" s="143">
        <v>0.1</v>
      </c>
      <c r="G398" s="144">
        <f t="shared" si="400"/>
        <v>3590.4</v>
      </c>
      <c r="H398" s="141" t="s">
        <v>71</v>
      </c>
      <c r="I398" s="74">
        <v>2.5</v>
      </c>
      <c r="J398" s="74">
        <v>1.5</v>
      </c>
      <c r="K398" s="84">
        <f t="shared" si="401"/>
        <v>8976</v>
      </c>
      <c r="L398" s="3">
        <f t="shared" si="402"/>
        <v>5385.6</v>
      </c>
      <c r="M398" s="4">
        <f t="shared" si="403"/>
        <v>14361.6</v>
      </c>
      <c r="N398" s="14"/>
    </row>
    <row r="399" spans="1:14" ht="15.6">
      <c r="A399" s="13">
        <f>IF(G399&lt;&gt;"",1+MAX($A$5:A398),"")</f>
        <v>254</v>
      </c>
      <c r="B399" s="193"/>
      <c r="C399" s="11"/>
      <c r="D399" s="142" t="s">
        <v>213</v>
      </c>
      <c r="E399" s="141">
        <v>3264</v>
      </c>
      <c r="F399" s="143">
        <v>0.1</v>
      </c>
      <c r="G399" s="144">
        <f t="shared" si="400"/>
        <v>3590.4</v>
      </c>
      <c r="H399" s="141" t="s">
        <v>71</v>
      </c>
      <c r="I399" s="74">
        <v>3</v>
      </c>
      <c r="J399" s="74">
        <v>2</v>
      </c>
      <c r="K399" s="84">
        <f t="shared" si="401"/>
        <v>10771.2</v>
      </c>
      <c r="L399" s="3">
        <f t="shared" si="402"/>
        <v>7180.8</v>
      </c>
      <c r="M399" s="4">
        <f t="shared" si="403"/>
        <v>17952</v>
      </c>
      <c r="N399" s="14"/>
    </row>
    <row r="400" spans="1:14" ht="15.6">
      <c r="A400" s="13">
        <f>IF(G400&lt;&gt;"",1+MAX($A$5:A399),"")</f>
        <v>255</v>
      </c>
      <c r="B400" s="193"/>
      <c r="C400" s="11"/>
      <c r="D400" s="142" t="s">
        <v>428</v>
      </c>
      <c r="E400" s="141">
        <v>1224</v>
      </c>
      <c r="F400" s="143">
        <v>0.1</v>
      </c>
      <c r="G400" s="144">
        <f t="shared" si="400"/>
        <v>1346.4</v>
      </c>
      <c r="H400" s="141" t="s">
        <v>77</v>
      </c>
      <c r="I400" s="74">
        <v>8</v>
      </c>
      <c r="J400" s="74">
        <v>4</v>
      </c>
      <c r="K400" s="84">
        <f t="shared" si="401"/>
        <v>10771.2</v>
      </c>
      <c r="L400" s="3">
        <f t="shared" si="402"/>
        <v>5385.6</v>
      </c>
      <c r="M400" s="4">
        <f t="shared" si="403"/>
        <v>16156.800000000001</v>
      </c>
      <c r="N400" s="14"/>
    </row>
    <row r="401" spans="1:14" ht="15.6">
      <c r="A401" s="13">
        <f>IF(G401&lt;&gt;"",1+MAX($A$5:A400),"")</f>
        <v>256</v>
      </c>
      <c r="B401" s="193"/>
      <c r="C401" s="11"/>
      <c r="D401" s="142" t="s">
        <v>214</v>
      </c>
      <c r="E401" s="141">
        <v>816</v>
      </c>
      <c r="F401" s="143">
        <v>0.1</v>
      </c>
      <c r="G401" s="144">
        <f t="shared" si="400"/>
        <v>897.6</v>
      </c>
      <c r="H401" s="141" t="s">
        <v>77</v>
      </c>
      <c r="I401" s="74">
        <v>2.5</v>
      </c>
      <c r="J401" s="74">
        <v>1.5</v>
      </c>
      <c r="K401" s="84">
        <f t="shared" si="401"/>
        <v>2244</v>
      </c>
      <c r="L401" s="3">
        <f t="shared" si="402"/>
        <v>1346.4</v>
      </c>
      <c r="M401" s="4">
        <f t="shared" si="403"/>
        <v>3590.4</v>
      </c>
      <c r="N401" s="14"/>
    </row>
    <row r="402" spans="1:14" ht="15.6">
      <c r="A402" s="13" t="str">
        <f>IF(G402&lt;&gt;"",1+MAX($A$5:A401),"")</f>
        <v/>
      </c>
      <c r="B402" s="193"/>
      <c r="C402" s="11"/>
      <c r="D402" s="90" t="s">
        <v>245</v>
      </c>
      <c r="E402" s="141"/>
      <c r="F402" s="141"/>
      <c r="G402" s="141"/>
      <c r="H402" s="141"/>
      <c r="I402" s="74"/>
      <c r="J402" s="75"/>
      <c r="K402" s="84"/>
      <c r="L402" s="3"/>
      <c r="M402" s="4"/>
      <c r="N402" s="14"/>
    </row>
    <row r="403" spans="1:14" ht="15.6">
      <c r="A403" s="13">
        <f>IF(G403&lt;&gt;"",1+MAX($A$5:A402),"")</f>
        <v>257</v>
      </c>
      <c r="B403" s="193"/>
      <c r="C403" s="11"/>
      <c r="D403" s="142" t="s">
        <v>246</v>
      </c>
      <c r="E403" s="141">
        <v>2608</v>
      </c>
      <c r="F403" s="143">
        <v>0.1</v>
      </c>
      <c r="G403" s="144">
        <f t="shared" ref="G403:G406" si="404">E403*(1+F403)</f>
        <v>2868.8</v>
      </c>
      <c r="H403" s="141" t="s">
        <v>71</v>
      </c>
      <c r="I403" s="74">
        <v>5</v>
      </c>
      <c r="J403" s="74">
        <v>3</v>
      </c>
      <c r="K403" s="84">
        <f t="shared" ref="K403:K406" si="405">I403*G403</f>
        <v>14344</v>
      </c>
      <c r="L403" s="3">
        <f t="shared" ref="L403:L406" si="406">J403*G403</f>
        <v>8606.4000000000015</v>
      </c>
      <c r="M403" s="4">
        <f t="shared" ref="M403:M406" si="407">K403+L403</f>
        <v>22950.400000000001</v>
      </c>
      <c r="N403" s="14"/>
    </row>
    <row r="404" spans="1:14" ht="15.6">
      <c r="A404" s="13">
        <f>IF(G404&lt;&gt;"",1+MAX($A$5:A403),"")</f>
        <v>258</v>
      </c>
      <c r="B404" s="193"/>
      <c r="C404" s="11"/>
      <c r="D404" s="142" t="s">
        <v>213</v>
      </c>
      <c r="E404" s="141">
        <v>5216</v>
      </c>
      <c r="F404" s="143">
        <v>0.1</v>
      </c>
      <c r="G404" s="144">
        <f t="shared" si="404"/>
        <v>5737.6</v>
      </c>
      <c r="H404" s="141" t="s">
        <v>71</v>
      </c>
      <c r="I404" s="74">
        <v>3</v>
      </c>
      <c r="J404" s="74">
        <v>2</v>
      </c>
      <c r="K404" s="84">
        <f t="shared" si="405"/>
        <v>17212.800000000003</v>
      </c>
      <c r="L404" s="3">
        <f t="shared" si="406"/>
        <v>11475.2</v>
      </c>
      <c r="M404" s="4">
        <f t="shared" si="407"/>
        <v>28688.000000000004</v>
      </c>
      <c r="N404" s="14"/>
    </row>
    <row r="405" spans="1:14" ht="15.6">
      <c r="A405" s="13">
        <f>IF(G405&lt;&gt;"",1+MAX($A$5:A404),"")</f>
        <v>259</v>
      </c>
      <c r="B405" s="193"/>
      <c r="C405" s="11"/>
      <c r="D405" s="142" t="s">
        <v>427</v>
      </c>
      <c r="E405" s="141">
        <v>978</v>
      </c>
      <c r="F405" s="143">
        <v>0.1</v>
      </c>
      <c r="G405" s="144">
        <f t="shared" si="404"/>
        <v>1075.8000000000002</v>
      </c>
      <c r="H405" s="141" t="s">
        <v>77</v>
      </c>
      <c r="I405" s="74">
        <v>8</v>
      </c>
      <c r="J405" s="74">
        <v>4</v>
      </c>
      <c r="K405" s="84">
        <f t="shared" si="405"/>
        <v>8606.4000000000015</v>
      </c>
      <c r="L405" s="3">
        <f t="shared" si="406"/>
        <v>4303.2000000000007</v>
      </c>
      <c r="M405" s="4">
        <f t="shared" si="407"/>
        <v>12909.600000000002</v>
      </c>
      <c r="N405" s="14"/>
    </row>
    <row r="406" spans="1:14" ht="15.6">
      <c r="A406" s="13">
        <f>IF(G406&lt;&gt;"",1+MAX($A$5:A405),"")</f>
        <v>260</v>
      </c>
      <c r="B406" s="193"/>
      <c r="C406" s="11"/>
      <c r="D406" s="142" t="s">
        <v>214</v>
      </c>
      <c r="E406" s="141">
        <v>1304</v>
      </c>
      <c r="F406" s="143">
        <v>0.1</v>
      </c>
      <c r="G406" s="144">
        <f t="shared" si="404"/>
        <v>1434.4</v>
      </c>
      <c r="H406" s="141" t="s">
        <v>77</v>
      </c>
      <c r="I406" s="74">
        <v>2.5</v>
      </c>
      <c r="J406" s="74">
        <v>1.5</v>
      </c>
      <c r="K406" s="84">
        <f t="shared" si="405"/>
        <v>3586</v>
      </c>
      <c r="L406" s="3">
        <f t="shared" si="406"/>
        <v>2151.6000000000004</v>
      </c>
      <c r="M406" s="4">
        <f t="shared" si="407"/>
        <v>5737.6</v>
      </c>
      <c r="N406" s="14"/>
    </row>
    <row r="407" spans="1:14" ht="15.6">
      <c r="A407" s="13" t="str">
        <f>IF(G407&lt;&gt;"",1+MAX($A$5:A406),"")</f>
        <v/>
      </c>
      <c r="B407" s="193"/>
      <c r="C407" s="11"/>
      <c r="D407" s="138" t="s">
        <v>225</v>
      </c>
      <c r="E407" s="141"/>
      <c r="F407" s="141"/>
      <c r="G407" s="141"/>
      <c r="H407" s="141"/>
      <c r="I407" s="74"/>
      <c r="J407" s="75"/>
      <c r="K407" s="84"/>
      <c r="L407" s="3"/>
      <c r="M407" s="4"/>
      <c r="N407" s="14"/>
    </row>
    <row r="408" spans="1:14" ht="15.6">
      <c r="A408" s="13">
        <f>IF(G408&lt;&gt;"",1+MAX($A$5:A407),"")</f>
        <v>261</v>
      </c>
      <c r="B408" s="193"/>
      <c r="C408" s="11"/>
      <c r="D408" s="142" t="s">
        <v>226</v>
      </c>
      <c r="E408" s="141">
        <v>5179</v>
      </c>
      <c r="F408" s="143">
        <v>0.1</v>
      </c>
      <c r="G408" s="144">
        <f t="shared" ref="G408:G409" si="408">E408*(1+F408)</f>
        <v>5696.9000000000005</v>
      </c>
      <c r="H408" s="141" t="s">
        <v>71</v>
      </c>
      <c r="I408" s="74">
        <v>3</v>
      </c>
      <c r="J408" s="74">
        <v>2</v>
      </c>
      <c r="K408" s="84">
        <f t="shared" ref="K408:K409" si="409">I408*G408</f>
        <v>17090.7</v>
      </c>
      <c r="L408" s="3">
        <f t="shared" ref="L408:L409" si="410">J408*G408</f>
        <v>11393.800000000001</v>
      </c>
      <c r="M408" s="4">
        <f t="shared" ref="M408:M409" si="411">K408+L408</f>
        <v>28484.5</v>
      </c>
      <c r="N408" s="14"/>
    </row>
    <row r="409" spans="1:14" ht="15.6">
      <c r="A409" s="13">
        <f>IF(G409&lt;&gt;"",1+MAX($A$5:A408),"")</f>
        <v>262</v>
      </c>
      <c r="B409" s="193"/>
      <c r="C409" s="11"/>
      <c r="D409" s="142" t="s">
        <v>227</v>
      </c>
      <c r="E409" s="141">
        <v>23005</v>
      </c>
      <c r="F409" s="143">
        <v>0.1</v>
      </c>
      <c r="G409" s="144">
        <f t="shared" si="408"/>
        <v>25305.500000000004</v>
      </c>
      <c r="H409" s="141" t="s">
        <v>71</v>
      </c>
      <c r="I409" s="74">
        <v>1.5</v>
      </c>
      <c r="J409" s="74">
        <v>1</v>
      </c>
      <c r="K409" s="84">
        <f t="shared" si="409"/>
        <v>37958.250000000007</v>
      </c>
      <c r="L409" s="3">
        <f t="shared" si="410"/>
        <v>25305.500000000004</v>
      </c>
      <c r="M409" s="4">
        <f t="shared" si="411"/>
        <v>63263.750000000015</v>
      </c>
      <c r="N409" s="14"/>
    </row>
    <row r="410" spans="1:14" ht="15.6">
      <c r="A410" s="13" t="str">
        <f>IF(G410&lt;&gt;"",1+MAX($A$5:A409),"")</f>
        <v/>
      </c>
      <c r="B410" s="193"/>
      <c r="C410" s="11"/>
      <c r="D410" s="138" t="s">
        <v>228</v>
      </c>
      <c r="E410" s="141"/>
      <c r="F410" s="141"/>
      <c r="G410" s="141"/>
      <c r="H410" s="141"/>
      <c r="I410" s="74"/>
      <c r="J410" s="74"/>
      <c r="K410" s="84"/>
      <c r="L410" s="3"/>
      <c r="M410" s="4"/>
      <c r="N410" s="14"/>
    </row>
    <row r="411" spans="1:14" ht="15.6">
      <c r="A411" s="13">
        <f>IF(G411&lt;&gt;"",1+MAX($A$5:A410),"")</f>
        <v>263</v>
      </c>
      <c r="B411" s="193"/>
      <c r="C411" s="11"/>
      <c r="D411" s="142" t="s">
        <v>229</v>
      </c>
      <c r="E411" s="141">
        <v>17676</v>
      </c>
      <c r="F411" s="143">
        <v>0.1</v>
      </c>
      <c r="G411" s="144">
        <f t="shared" ref="G411:G413" si="412">E411*(1+F411)</f>
        <v>19443.600000000002</v>
      </c>
      <c r="H411" s="141" t="s">
        <v>71</v>
      </c>
      <c r="I411" s="74">
        <v>2.5</v>
      </c>
      <c r="J411" s="74">
        <v>1.5</v>
      </c>
      <c r="K411" s="84">
        <f t="shared" ref="K411:K413" si="413">I411*G411</f>
        <v>48609.000000000007</v>
      </c>
      <c r="L411" s="3">
        <f t="shared" ref="L411:L413" si="414">J411*G411</f>
        <v>29165.4</v>
      </c>
      <c r="M411" s="4">
        <f t="shared" ref="M411:M413" si="415">K411+L411</f>
        <v>77774.400000000009</v>
      </c>
      <c r="N411" s="14"/>
    </row>
    <row r="412" spans="1:14" ht="15.6">
      <c r="A412" s="13">
        <f>IF(G412&lt;&gt;"",1+MAX($A$5:A411),"")</f>
        <v>264</v>
      </c>
      <c r="B412" s="193"/>
      <c r="C412" s="11"/>
      <c r="D412" s="142" t="s">
        <v>230</v>
      </c>
      <c r="E412" s="141">
        <v>1993</v>
      </c>
      <c r="F412" s="143">
        <v>0.1</v>
      </c>
      <c r="G412" s="144">
        <f t="shared" si="412"/>
        <v>2192.3000000000002</v>
      </c>
      <c r="H412" s="141" t="s">
        <v>71</v>
      </c>
      <c r="I412" s="74">
        <v>10</v>
      </c>
      <c r="J412" s="74">
        <v>6</v>
      </c>
      <c r="K412" s="84">
        <f t="shared" si="413"/>
        <v>21923</v>
      </c>
      <c r="L412" s="3">
        <f t="shared" si="414"/>
        <v>13153.800000000001</v>
      </c>
      <c r="M412" s="4">
        <f t="shared" si="415"/>
        <v>35076.800000000003</v>
      </c>
      <c r="N412" s="14"/>
    </row>
    <row r="413" spans="1:14" ht="15.6">
      <c r="A413" s="13">
        <f>IF(G413&lt;&gt;"",1+MAX($A$5:A412),"")</f>
        <v>265</v>
      </c>
      <c r="B413" s="193"/>
      <c r="C413" s="11"/>
      <c r="D413" s="142" t="s">
        <v>231</v>
      </c>
      <c r="E413" s="141">
        <v>2896</v>
      </c>
      <c r="F413" s="143">
        <v>0.1</v>
      </c>
      <c r="G413" s="144">
        <f t="shared" si="412"/>
        <v>3185.6000000000004</v>
      </c>
      <c r="H413" s="141" t="s">
        <v>71</v>
      </c>
      <c r="I413" s="74">
        <v>8</v>
      </c>
      <c r="J413" s="74">
        <v>4</v>
      </c>
      <c r="K413" s="84">
        <f t="shared" si="413"/>
        <v>25484.800000000003</v>
      </c>
      <c r="L413" s="3">
        <f t="shared" si="414"/>
        <v>12742.400000000001</v>
      </c>
      <c r="M413" s="4">
        <f t="shared" si="415"/>
        <v>38227.200000000004</v>
      </c>
      <c r="N413" s="14"/>
    </row>
    <row r="414" spans="1:14" ht="15.6">
      <c r="A414" s="13" t="str">
        <f>IF(G414&lt;&gt;"",1+MAX($A$5:A413),"")</f>
        <v/>
      </c>
      <c r="B414" s="193"/>
      <c r="C414" s="11"/>
      <c r="D414" s="138" t="s">
        <v>232</v>
      </c>
      <c r="E414" s="141"/>
      <c r="F414" s="141"/>
      <c r="G414" s="141"/>
      <c r="H414" s="141"/>
      <c r="I414" s="74"/>
      <c r="J414" s="75"/>
      <c r="K414" s="84"/>
      <c r="L414" s="3"/>
      <c r="M414" s="4"/>
      <c r="N414" s="14"/>
    </row>
    <row r="415" spans="1:14" ht="15.6">
      <c r="A415" s="13">
        <f>IF(G415&lt;&gt;"",1+MAX($A$5:A414),"")</f>
        <v>266</v>
      </c>
      <c r="B415" s="193"/>
      <c r="C415" s="11"/>
      <c r="D415" s="142" t="s">
        <v>233</v>
      </c>
      <c r="E415" s="141">
        <v>860</v>
      </c>
      <c r="F415" s="143">
        <v>0.1</v>
      </c>
      <c r="G415" s="144">
        <f t="shared" ref="G415" si="416">E415*(1+F415)</f>
        <v>946.00000000000011</v>
      </c>
      <c r="H415" s="141" t="s">
        <v>77</v>
      </c>
      <c r="I415" s="74">
        <v>4</v>
      </c>
      <c r="J415" s="74">
        <v>2</v>
      </c>
      <c r="K415" s="84">
        <f t="shared" ref="K415" si="417">I415*G415</f>
        <v>3784.0000000000005</v>
      </c>
      <c r="L415" s="3">
        <f t="shared" ref="L415" si="418">J415*G415</f>
        <v>1892.0000000000002</v>
      </c>
      <c r="M415" s="4">
        <f t="shared" ref="M415" si="419">K415+L415</f>
        <v>5676.0000000000009</v>
      </c>
      <c r="N415" s="14"/>
    </row>
    <row r="416" spans="1:14" ht="15.6">
      <c r="A416" s="13" t="str">
        <f>IF(G416&lt;&gt;"",1+MAX($A$5:A415),"")</f>
        <v/>
      </c>
      <c r="B416" s="193"/>
      <c r="C416" s="11"/>
      <c r="D416" s="138" t="s">
        <v>234</v>
      </c>
      <c r="E416" s="141"/>
      <c r="F416" s="141"/>
      <c r="G416" s="141"/>
      <c r="H416" s="141"/>
      <c r="I416" s="74"/>
      <c r="J416" s="74"/>
      <c r="K416" s="84"/>
      <c r="L416" s="3"/>
      <c r="M416" s="4"/>
      <c r="N416" s="14"/>
    </row>
    <row r="417" spans="1:14" ht="15.6">
      <c r="A417" s="13">
        <f>IF(G417&lt;&gt;"",1+MAX($A$5:A416),"")</f>
        <v>267</v>
      </c>
      <c r="B417" s="193"/>
      <c r="C417" s="11"/>
      <c r="D417" s="142" t="s">
        <v>235</v>
      </c>
      <c r="E417" s="141">
        <v>20096</v>
      </c>
      <c r="F417" s="143">
        <v>0.1</v>
      </c>
      <c r="G417" s="144">
        <f t="shared" ref="G417:G418" si="420">E417*(1+F417)</f>
        <v>22105.600000000002</v>
      </c>
      <c r="H417" s="141" t="s">
        <v>71</v>
      </c>
      <c r="I417" s="74">
        <v>1.5</v>
      </c>
      <c r="J417" s="74">
        <v>1</v>
      </c>
      <c r="K417" s="84">
        <f t="shared" ref="K417:K418" si="421">I417*G417</f>
        <v>33158.400000000001</v>
      </c>
      <c r="L417" s="3">
        <f t="shared" ref="L417:L418" si="422">J417*G417</f>
        <v>22105.600000000002</v>
      </c>
      <c r="M417" s="4">
        <f t="shared" ref="M417:M418" si="423">K417+L417</f>
        <v>55264</v>
      </c>
      <c r="N417" s="14"/>
    </row>
    <row r="418" spans="1:14" ht="15.6">
      <c r="A418" s="13">
        <f>IF(G418&lt;&gt;"",1+MAX($A$5:A417),"")</f>
        <v>268</v>
      </c>
      <c r="B418" s="193"/>
      <c r="C418" s="11"/>
      <c r="D418" s="142" t="s">
        <v>247</v>
      </c>
      <c r="E418" s="141">
        <v>1304</v>
      </c>
      <c r="F418" s="143">
        <v>0.1</v>
      </c>
      <c r="G418" s="144">
        <f t="shared" si="420"/>
        <v>1434.4</v>
      </c>
      <c r="H418" s="141" t="s">
        <v>71</v>
      </c>
      <c r="I418" s="74">
        <v>12</v>
      </c>
      <c r="J418" s="74">
        <v>6</v>
      </c>
      <c r="K418" s="84">
        <f t="shared" si="421"/>
        <v>17212.800000000003</v>
      </c>
      <c r="L418" s="3">
        <f t="shared" si="422"/>
        <v>8606.4000000000015</v>
      </c>
      <c r="M418" s="4">
        <f t="shared" si="423"/>
        <v>25819.200000000004</v>
      </c>
      <c r="N418" s="14"/>
    </row>
    <row r="419" spans="1:14" ht="15.6">
      <c r="A419" s="13" t="str">
        <f>IF(G419&lt;&gt;"",1+MAX($A$5:A418),"")</f>
        <v/>
      </c>
      <c r="B419" s="193"/>
      <c r="C419" s="11"/>
      <c r="D419" s="89" t="s">
        <v>116</v>
      </c>
      <c r="E419" s="141"/>
      <c r="F419" s="141"/>
      <c r="G419" s="141"/>
      <c r="H419" s="141"/>
      <c r="I419" s="74"/>
      <c r="J419" s="75"/>
      <c r="K419" s="84"/>
      <c r="L419" s="3"/>
      <c r="M419" s="4"/>
      <c r="N419" s="14"/>
    </row>
    <row r="420" spans="1:14" ht="15.6">
      <c r="A420" s="13" t="str">
        <f>IF(G420&lt;&gt;"",1+MAX($A$5:A419),"")</f>
        <v/>
      </c>
      <c r="B420" s="193"/>
      <c r="C420" s="11"/>
      <c r="D420" s="138" t="s">
        <v>33</v>
      </c>
      <c r="E420" s="141"/>
      <c r="F420" s="141"/>
      <c r="G420" s="141"/>
      <c r="H420" s="141"/>
      <c r="I420" s="74"/>
      <c r="J420" s="75"/>
      <c r="K420" s="84"/>
      <c r="L420" s="3"/>
      <c r="M420" s="4"/>
      <c r="N420" s="14"/>
    </row>
    <row r="421" spans="1:14" ht="15.6">
      <c r="A421" s="13" t="str">
        <f>IF(G421&lt;&gt;"",1+MAX($A$5:A420),"")</f>
        <v/>
      </c>
      <c r="B421" s="193"/>
      <c r="C421" s="11"/>
      <c r="D421" s="90" t="s">
        <v>248</v>
      </c>
      <c r="E421" s="141"/>
      <c r="F421" s="141"/>
      <c r="G421" s="141"/>
      <c r="H421" s="141"/>
      <c r="I421" s="74"/>
      <c r="J421" s="75"/>
      <c r="K421" s="84"/>
      <c r="L421" s="3"/>
      <c r="M421" s="4"/>
      <c r="N421" s="14"/>
    </row>
    <row r="422" spans="1:14" ht="15.6">
      <c r="A422" s="13">
        <f>IF(G422&lt;&gt;"",1+MAX($A$5:A421),"")</f>
        <v>269</v>
      </c>
      <c r="B422" s="193"/>
      <c r="C422" s="11"/>
      <c r="D422" s="142" t="s">
        <v>249</v>
      </c>
      <c r="E422" s="141">
        <v>660</v>
      </c>
      <c r="F422" s="143">
        <v>0.1</v>
      </c>
      <c r="G422" s="144">
        <f t="shared" ref="G422:G429" si="424">E422*(1+F422)</f>
        <v>726.00000000000011</v>
      </c>
      <c r="H422" s="141" t="s">
        <v>71</v>
      </c>
      <c r="I422" s="74">
        <v>5</v>
      </c>
      <c r="J422" s="74">
        <v>3</v>
      </c>
      <c r="K422" s="84">
        <f t="shared" ref="K422:K429" si="425">I422*G422</f>
        <v>3630.0000000000005</v>
      </c>
      <c r="L422" s="3">
        <f t="shared" ref="L422:L429" si="426">J422*G422</f>
        <v>2178.0000000000005</v>
      </c>
      <c r="M422" s="4">
        <f t="shared" ref="M422:M429" si="427">K422+L422</f>
        <v>5808.0000000000009</v>
      </c>
      <c r="N422" s="14"/>
    </row>
    <row r="423" spans="1:14" ht="15.6">
      <c r="A423" s="13">
        <f>IF(G423&lt;&gt;"",1+MAX($A$5:A422),"")</f>
        <v>270</v>
      </c>
      <c r="B423" s="193"/>
      <c r="C423" s="11"/>
      <c r="D423" s="142" t="s">
        <v>209</v>
      </c>
      <c r="E423" s="141">
        <v>660</v>
      </c>
      <c r="F423" s="143">
        <v>0.1</v>
      </c>
      <c r="G423" s="144">
        <f t="shared" si="424"/>
        <v>726.00000000000011</v>
      </c>
      <c r="H423" s="141" t="s">
        <v>71</v>
      </c>
      <c r="I423" s="74">
        <v>2.5</v>
      </c>
      <c r="J423" s="74">
        <v>1.5</v>
      </c>
      <c r="K423" s="84">
        <f t="shared" si="425"/>
        <v>1815.0000000000002</v>
      </c>
      <c r="L423" s="3">
        <f t="shared" si="426"/>
        <v>1089.0000000000002</v>
      </c>
      <c r="M423" s="4">
        <f t="shared" si="427"/>
        <v>2904.0000000000005</v>
      </c>
      <c r="N423" s="14"/>
    </row>
    <row r="424" spans="1:14" ht="15.6">
      <c r="A424" s="13">
        <f>IF(G424&lt;&gt;"",1+MAX($A$5:A423),"")</f>
        <v>271</v>
      </c>
      <c r="B424" s="193"/>
      <c r="C424" s="11"/>
      <c r="D424" s="142" t="s">
        <v>210</v>
      </c>
      <c r="E424" s="141">
        <v>660</v>
      </c>
      <c r="F424" s="143">
        <v>0.1</v>
      </c>
      <c r="G424" s="144">
        <f t="shared" si="424"/>
        <v>726.00000000000011</v>
      </c>
      <c r="H424" s="141" t="s">
        <v>71</v>
      </c>
      <c r="I424" s="74">
        <v>3.5</v>
      </c>
      <c r="J424" s="74">
        <v>2</v>
      </c>
      <c r="K424" s="84">
        <f t="shared" si="425"/>
        <v>2541.0000000000005</v>
      </c>
      <c r="L424" s="3">
        <f t="shared" si="426"/>
        <v>1452.0000000000002</v>
      </c>
      <c r="M424" s="4">
        <f t="shared" si="427"/>
        <v>3993.0000000000009</v>
      </c>
      <c r="N424" s="14"/>
    </row>
    <row r="425" spans="1:14" ht="28.8">
      <c r="A425" s="13">
        <f>IF(G425&lt;&gt;"",1+MAX($A$5:A424),"")</f>
        <v>272</v>
      </c>
      <c r="B425" s="193"/>
      <c r="C425" s="11"/>
      <c r="D425" s="153" t="s">
        <v>211</v>
      </c>
      <c r="E425" s="141">
        <v>660</v>
      </c>
      <c r="F425" s="143">
        <v>0.1</v>
      </c>
      <c r="G425" s="144">
        <f t="shared" si="424"/>
        <v>726.00000000000011</v>
      </c>
      <c r="H425" s="141" t="s">
        <v>71</v>
      </c>
      <c r="I425" s="74">
        <v>2</v>
      </c>
      <c r="J425" s="74">
        <v>1</v>
      </c>
      <c r="K425" s="84">
        <f t="shared" si="425"/>
        <v>1452.0000000000002</v>
      </c>
      <c r="L425" s="3">
        <f t="shared" si="426"/>
        <v>726.00000000000011</v>
      </c>
      <c r="M425" s="4">
        <f t="shared" si="427"/>
        <v>2178.0000000000005</v>
      </c>
      <c r="N425" s="14"/>
    </row>
    <row r="426" spans="1:14" ht="15.6">
      <c r="A426" s="13">
        <f>IF(G426&lt;&gt;"",1+MAX($A$5:A425),"")</f>
        <v>273</v>
      </c>
      <c r="B426" s="193"/>
      <c r="C426" s="11"/>
      <c r="D426" s="142" t="s">
        <v>212</v>
      </c>
      <c r="E426" s="141">
        <v>660</v>
      </c>
      <c r="F426" s="143">
        <v>0.1</v>
      </c>
      <c r="G426" s="144">
        <f t="shared" si="424"/>
        <v>726.00000000000011</v>
      </c>
      <c r="H426" s="141" t="s">
        <v>71</v>
      </c>
      <c r="I426" s="74">
        <v>4</v>
      </c>
      <c r="J426" s="74">
        <v>2.5</v>
      </c>
      <c r="K426" s="84">
        <f t="shared" si="425"/>
        <v>2904.0000000000005</v>
      </c>
      <c r="L426" s="3">
        <f t="shared" si="426"/>
        <v>1815.0000000000002</v>
      </c>
      <c r="M426" s="4">
        <f t="shared" si="427"/>
        <v>4719.0000000000009</v>
      </c>
      <c r="N426" s="14"/>
    </row>
    <row r="427" spans="1:14" ht="15.6">
      <c r="A427" s="13">
        <f>IF(G427&lt;&gt;"",1+MAX($A$5:A426),"")</f>
        <v>274</v>
      </c>
      <c r="B427" s="193"/>
      <c r="C427" s="11"/>
      <c r="D427" s="142" t="s">
        <v>213</v>
      </c>
      <c r="E427" s="141">
        <v>660</v>
      </c>
      <c r="F427" s="143">
        <v>0.1</v>
      </c>
      <c r="G427" s="144">
        <f t="shared" si="424"/>
        <v>726.00000000000011</v>
      </c>
      <c r="H427" s="141" t="s">
        <v>71</v>
      </c>
      <c r="I427" s="74">
        <v>3</v>
      </c>
      <c r="J427" s="74">
        <v>2</v>
      </c>
      <c r="K427" s="84">
        <f t="shared" si="425"/>
        <v>2178.0000000000005</v>
      </c>
      <c r="L427" s="3">
        <f t="shared" si="426"/>
        <v>1452.0000000000002</v>
      </c>
      <c r="M427" s="4">
        <f t="shared" si="427"/>
        <v>3630.0000000000009</v>
      </c>
      <c r="N427" s="14"/>
    </row>
    <row r="428" spans="1:14" ht="15.6">
      <c r="A428" s="13">
        <f>IF(G428&lt;&gt;"",1+MAX($A$5:A427),"")</f>
        <v>275</v>
      </c>
      <c r="B428" s="193"/>
      <c r="C428" s="11"/>
      <c r="D428" s="142" t="s">
        <v>427</v>
      </c>
      <c r="E428" s="141">
        <v>198</v>
      </c>
      <c r="F428" s="143">
        <v>0.1</v>
      </c>
      <c r="G428" s="144">
        <f t="shared" si="424"/>
        <v>217.8</v>
      </c>
      <c r="H428" s="141" t="s">
        <v>77</v>
      </c>
      <c r="I428" s="74">
        <v>8</v>
      </c>
      <c r="J428" s="74">
        <v>4</v>
      </c>
      <c r="K428" s="84">
        <f t="shared" si="425"/>
        <v>1742.4</v>
      </c>
      <c r="L428" s="3">
        <f t="shared" si="426"/>
        <v>871.2</v>
      </c>
      <c r="M428" s="4">
        <f t="shared" si="427"/>
        <v>2613.6000000000004</v>
      </c>
      <c r="N428" s="14"/>
    </row>
    <row r="429" spans="1:14" ht="15.6">
      <c r="A429" s="13">
        <f>IF(G429&lt;&gt;"",1+MAX($A$5:A428),"")</f>
        <v>276</v>
      </c>
      <c r="B429" s="193"/>
      <c r="C429" s="11"/>
      <c r="D429" s="142" t="s">
        <v>214</v>
      </c>
      <c r="E429" s="141">
        <v>132</v>
      </c>
      <c r="F429" s="143">
        <v>0.1</v>
      </c>
      <c r="G429" s="144">
        <f t="shared" si="424"/>
        <v>145.20000000000002</v>
      </c>
      <c r="H429" s="141" t="s">
        <v>77</v>
      </c>
      <c r="I429" s="74">
        <v>2.5</v>
      </c>
      <c r="J429" s="74">
        <v>1.5</v>
      </c>
      <c r="K429" s="84">
        <f t="shared" si="425"/>
        <v>363.00000000000006</v>
      </c>
      <c r="L429" s="3">
        <f t="shared" si="426"/>
        <v>217.8</v>
      </c>
      <c r="M429" s="4">
        <f t="shared" si="427"/>
        <v>580.80000000000007</v>
      </c>
      <c r="N429" s="14"/>
    </row>
    <row r="430" spans="1:14" ht="15.6">
      <c r="A430" s="13" t="str">
        <f>IF(G430&lt;&gt;"",1+MAX($A$5:A429),"")</f>
        <v/>
      </c>
      <c r="B430" s="193"/>
      <c r="C430" s="11"/>
      <c r="D430" s="90" t="s">
        <v>250</v>
      </c>
      <c r="E430" s="141"/>
      <c r="F430" s="141"/>
      <c r="G430" s="141"/>
      <c r="H430" s="141"/>
      <c r="I430" s="74"/>
      <c r="J430" s="74"/>
      <c r="K430" s="84"/>
      <c r="L430" s="3"/>
      <c r="M430" s="4"/>
      <c r="N430" s="14"/>
    </row>
    <row r="431" spans="1:14" ht="15.6">
      <c r="A431" s="13">
        <f>IF(G431&lt;&gt;"",1+MAX($A$5:A430),"")</f>
        <v>277</v>
      </c>
      <c r="B431" s="193"/>
      <c r="C431" s="11"/>
      <c r="D431" s="142" t="s">
        <v>249</v>
      </c>
      <c r="E431" s="141">
        <v>660</v>
      </c>
      <c r="F431" s="143">
        <v>0.1</v>
      </c>
      <c r="G431" s="144">
        <f t="shared" ref="G431:G436" si="428">E431*(1+F431)</f>
        <v>726.00000000000011</v>
      </c>
      <c r="H431" s="141" t="s">
        <v>71</v>
      </c>
      <c r="I431" s="74">
        <v>5</v>
      </c>
      <c r="J431" s="74">
        <v>3</v>
      </c>
      <c r="K431" s="84">
        <f t="shared" ref="K431:K436" si="429">I431*G431</f>
        <v>3630.0000000000005</v>
      </c>
      <c r="L431" s="3">
        <f t="shared" ref="L431:L436" si="430">J431*G431</f>
        <v>2178.0000000000005</v>
      </c>
      <c r="M431" s="4">
        <f t="shared" ref="M431:M436" si="431">K431+L431</f>
        <v>5808.0000000000009</v>
      </c>
      <c r="N431" s="14"/>
    </row>
    <row r="432" spans="1:14" ht="15.6">
      <c r="A432" s="13">
        <f>IF(G432&lt;&gt;"",1+MAX($A$5:A431),"")</f>
        <v>278</v>
      </c>
      <c r="B432" s="193"/>
      <c r="C432" s="11"/>
      <c r="D432" s="142" t="s">
        <v>209</v>
      </c>
      <c r="E432" s="141">
        <v>660</v>
      </c>
      <c r="F432" s="143">
        <v>0.1</v>
      </c>
      <c r="G432" s="144">
        <f t="shared" si="428"/>
        <v>726.00000000000011</v>
      </c>
      <c r="H432" s="141" t="s">
        <v>71</v>
      </c>
      <c r="I432" s="74">
        <v>2.5</v>
      </c>
      <c r="J432" s="74">
        <v>1.5</v>
      </c>
      <c r="K432" s="84">
        <f t="shared" si="429"/>
        <v>1815.0000000000002</v>
      </c>
      <c r="L432" s="3">
        <f t="shared" si="430"/>
        <v>1089.0000000000002</v>
      </c>
      <c r="M432" s="4">
        <f t="shared" si="431"/>
        <v>2904.0000000000005</v>
      </c>
      <c r="N432" s="14"/>
    </row>
    <row r="433" spans="1:14" ht="15.6">
      <c r="A433" s="13">
        <f>IF(G433&lt;&gt;"",1+MAX($A$5:A432),"")</f>
        <v>279</v>
      </c>
      <c r="B433" s="193"/>
      <c r="C433" s="11"/>
      <c r="D433" s="142" t="s">
        <v>219</v>
      </c>
      <c r="E433" s="141">
        <v>660</v>
      </c>
      <c r="F433" s="143">
        <v>0.1</v>
      </c>
      <c r="G433" s="144">
        <f t="shared" si="428"/>
        <v>726.00000000000011</v>
      </c>
      <c r="H433" s="141" t="s">
        <v>71</v>
      </c>
      <c r="I433" s="74">
        <v>4</v>
      </c>
      <c r="J433" s="74">
        <v>2.5</v>
      </c>
      <c r="K433" s="84">
        <f t="shared" si="429"/>
        <v>2904.0000000000005</v>
      </c>
      <c r="L433" s="3">
        <f t="shared" si="430"/>
        <v>1815.0000000000002</v>
      </c>
      <c r="M433" s="4">
        <f t="shared" si="431"/>
        <v>4719.0000000000009</v>
      </c>
      <c r="N433" s="14"/>
    </row>
    <row r="434" spans="1:14" ht="15.6">
      <c r="A434" s="13">
        <f>IF(G434&lt;&gt;"",1+MAX($A$5:A433),"")</f>
        <v>280</v>
      </c>
      <c r="B434" s="193"/>
      <c r="C434" s="11"/>
      <c r="D434" s="142" t="s">
        <v>213</v>
      </c>
      <c r="E434" s="141">
        <v>660</v>
      </c>
      <c r="F434" s="143">
        <v>0.1</v>
      </c>
      <c r="G434" s="144">
        <f t="shared" si="428"/>
        <v>726.00000000000011</v>
      </c>
      <c r="H434" s="141" t="s">
        <v>71</v>
      </c>
      <c r="I434" s="74">
        <v>3</v>
      </c>
      <c r="J434" s="74">
        <v>2</v>
      </c>
      <c r="K434" s="84">
        <f t="shared" si="429"/>
        <v>2178.0000000000005</v>
      </c>
      <c r="L434" s="3">
        <f t="shared" si="430"/>
        <v>1452.0000000000002</v>
      </c>
      <c r="M434" s="4">
        <f t="shared" si="431"/>
        <v>3630.0000000000009</v>
      </c>
      <c r="N434" s="14"/>
    </row>
    <row r="435" spans="1:14" ht="15.6">
      <c r="A435" s="13">
        <f>IF(G435&lt;&gt;"",1+MAX($A$5:A434),"")</f>
        <v>281</v>
      </c>
      <c r="B435" s="193"/>
      <c r="C435" s="11"/>
      <c r="D435" s="142" t="s">
        <v>427</v>
      </c>
      <c r="E435" s="141">
        <v>198</v>
      </c>
      <c r="F435" s="143">
        <v>0.1</v>
      </c>
      <c r="G435" s="144">
        <f t="shared" si="428"/>
        <v>217.8</v>
      </c>
      <c r="H435" s="141" t="s">
        <v>77</v>
      </c>
      <c r="I435" s="74">
        <v>8</v>
      </c>
      <c r="J435" s="74">
        <v>4</v>
      </c>
      <c r="K435" s="84">
        <f t="shared" si="429"/>
        <v>1742.4</v>
      </c>
      <c r="L435" s="3">
        <f t="shared" si="430"/>
        <v>871.2</v>
      </c>
      <c r="M435" s="4">
        <f t="shared" si="431"/>
        <v>2613.6000000000004</v>
      </c>
      <c r="N435" s="14"/>
    </row>
    <row r="436" spans="1:14" ht="15.6">
      <c r="A436" s="13">
        <f>IF(G436&lt;&gt;"",1+MAX($A$5:A435),"")</f>
        <v>282</v>
      </c>
      <c r="B436" s="193"/>
      <c r="C436" s="11"/>
      <c r="D436" s="142" t="s">
        <v>214</v>
      </c>
      <c r="E436" s="141">
        <v>132</v>
      </c>
      <c r="F436" s="143">
        <v>0.1</v>
      </c>
      <c r="G436" s="144">
        <f t="shared" si="428"/>
        <v>145.20000000000002</v>
      </c>
      <c r="H436" s="141" t="s">
        <v>77</v>
      </c>
      <c r="I436" s="74">
        <v>2.5</v>
      </c>
      <c r="J436" s="74">
        <v>1.5</v>
      </c>
      <c r="K436" s="84">
        <f t="shared" si="429"/>
        <v>363.00000000000006</v>
      </c>
      <c r="L436" s="3">
        <f t="shared" si="430"/>
        <v>217.8</v>
      </c>
      <c r="M436" s="4">
        <f t="shared" si="431"/>
        <v>580.80000000000007</v>
      </c>
      <c r="N436" s="14"/>
    </row>
    <row r="437" spans="1:14" ht="15.6">
      <c r="A437" s="13" t="str">
        <f>IF(G437&lt;&gt;"",1+MAX($A$5:A436),"")</f>
        <v/>
      </c>
      <c r="B437" s="193"/>
      <c r="C437" s="11"/>
      <c r="D437" s="90" t="s">
        <v>251</v>
      </c>
      <c r="E437" s="141"/>
      <c r="F437" s="141"/>
      <c r="G437" s="141"/>
      <c r="H437" s="141"/>
      <c r="I437" s="74"/>
      <c r="J437" s="74"/>
      <c r="K437" s="84"/>
      <c r="L437" s="3"/>
      <c r="M437" s="4"/>
      <c r="N437" s="14"/>
    </row>
    <row r="438" spans="1:14" ht="15.6">
      <c r="A438" s="13">
        <f>IF(G438&lt;&gt;"",1+MAX($A$5:A437),"")</f>
        <v>283</v>
      </c>
      <c r="B438" s="193"/>
      <c r="C438" s="11"/>
      <c r="D438" s="142" t="s">
        <v>252</v>
      </c>
      <c r="E438" s="141">
        <v>280</v>
      </c>
      <c r="F438" s="143">
        <v>0.1</v>
      </c>
      <c r="G438" s="144">
        <f t="shared" ref="G438:G443" si="432">E438*(1+F438)</f>
        <v>308</v>
      </c>
      <c r="H438" s="141" t="s">
        <v>71</v>
      </c>
      <c r="I438" s="74">
        <v>5</v>
      </c>
      <c r="J438" s="74">
        <v>3</v>
      </c>
      <c r="K438" s="84">
        <f t="shared" ref="K438:K443" si="433">I438*G438</f>
        <v>1540</v>
      </c>
      <c r="L438" s="3">
        <f t="shared" ref="L438:L443" si="434">J438*G438</f>
        <v>924</v>
      </c>
      <c r="M438" s="4">
        <f t="shared" ref="M438:M443" si="435">K438+L438</f>
        <v>2464</v>
      </c>
      <c r="N438" s="14"/>
    </row>
    <row r="439" spans="1:14" ht="15.6">
      <c r="A439" s="13">
        <f>IF(G439&lt;&gt;"",1+MAX($A$5:A438),"")</f>
        <v>284</v>
      </c>
      <c r="B439" s="193"/>
      <c r="C439" s="11"/>
      <c r="D439" s="142" t="s">
        <v>209</v>
      </c>
      <c r="E439" s="141">
        <v>280</v>
      </c>
      <c r="F439" s="143">
        <v>0.1</v>
      </c>
      <c r="G439" s="144">
        <f t="shared" si="432"/>
        <v>308</v>
      </c>
      <c r="H439" s="141" t="s">
        <v>71</v>
      </c>
      <c r="I439" s="74">
        <v>2.5</v>
      </c>
      <c r="J439" s="74">
        <v>1.5</v>
      </c>
      <c r="K439" s="84">
        <f t="shared" si="433"/>
        <v>770</v>
      </c>
      <c r="L439" s="3">
        <f t="shared" si="434"/>
        <v>462</v>
      </c>
      <c r="M439" s="4">
        <f t="shared" si="435"/>
        <v>1232</v>
      </c>
      <c r="N439" s="14"/>
    </row>
    <row r="440" spans="1:14" ht="15.6">
      <c r="A440" s="13">
        <f>IF(G440&lt;&gt;"",1+MAX($A$5:A439),"")</f>
        <v>285</v>
      </c>
      <c r="B440" s="193"/>
      <c r="C440" s="11"/>
      <c r="D440" s="142" t="s">
        <v>219</v>
      </c>
      <c r="E440" s="141">
        <v>280</v>
      </c>
      <c r="F440" s="143">
        <v>0.1</v>
      </c>
      <c r="G440" s="144">
        <f t="shared" si="432"/>
        <v>308</v>
      </c>
      <c r="H440" s="141" t="s">
        <v>71</v>
      </c>
      <c r="I440" s="74">
        <v>4</v>
      </c>
      <c r="J440" s="74">
        <v>2.5</v>
      </c>
      <c r="K440" s="84">
        <f t="shared" si="433"/>
        <v>1232</v>
      </c>
      <c r="L440" s="3">
        <f t="shared" si="434"/>
        <v>770</v>
      </c>
      <c r="M440" s="4">
        <f t="shared" si="435"/>
        <v>2002</v>
      </c>
      <c r="N440" s="14"/>
    </row>
    <row r="441" spans="1:14" ht="15.6">
      <c r="A441" s="13">
        <f>IF(G441&lt;&gt;"",1+MAX($A$5:A440),"")</f>
        <v>286</v>
      </c>
      <c r="B441" s="193"/>
      <c r="C441" s="11"/>
      <c r="D441" s="142" t="s">
        <v>213</v>
      </c>
      <c r="E441" s="141">
        <v>280</v>
      </c>
      <c r="F441" s="143">
        <v>0.1</v>
      </c>
      <c r="G441" s="144">
        <f t="shared" si="432"/>
        <v>308</v>
      </c>
      <c r="H441" s="141" t="s">
        <v>71</v>
      </c>
      <c r="I441" s="74">
        <v>3</v>
      </c>
      <c r="J441" s="74">
        <v>2</v>
      </c>
      <c r="K441" s="84">
        <f t="shared" si="433"/>
        <v>924</v>
      </c>
      <c r="L441" s="3">
        <f t="shared" si="434"/>
        <v>616</v>
      </c>
      <c r="M441" s="4">
        <f t="shared" si="435"/>
        <v>1540</v>
      </c>
      <c r="N441" s="14"/>
    </row>
    <row r="442" spans="1:14" ht="15.6">
      <c r="A442" s="13">
        <f>IF(G442&lt;&gt;"",1+MAX($A$5:A441),"")</f>
        <v>287</v>
      </c>
      <c r="B442" s="193"/>
      <c r="C442" s="11"/>
      <c r="D442" s="142" t="s">
        <v>427</v>
      </c>
      <c r="E442" s="141">
        <v>84</v>
      </c>
      <c r="F442" s="143">
        <v>0.1</v>
      </c>
      <c r="G442" s="144">
        <f t="shared" si="432"/>
        <v>92.4</v>
      </c>
      <c r="H442" s="141" t="s">
        <v>77</v>
      </c>
      <c r="I442" s="74">
        <v>8</v>
      </c>
      <c r="J442" s="74">
        <v>4</v>
      </c>
      <c r="K442" s="84">
        <f t="shared" si="433"/>
        <v>739.2</v>
      </c>
      <c r="L442" s="3">
        <f t="shared" si="434"/>
        <v>369.6</v>
      </c>
      <c r="M442" s="4">
        <f t="shared" si="435"/>
        <v>1108.8000000000002</v>
      </c>
      <c r="N442" s="14"/>
    </row>
    <row r="443" spans="1:14" ht="15.6">
      <c r="A443" s="13">
        <f>IF(G443&lt;&gt;"",1+MAX($A$5:A442),"")</f>
        <v>288</v>
      </c>
      <c r="B443" s="193"/>
      <c r="C443" s="11"/>
      <c r="D443" s="142" t="s">
        <v>214</v>
      </c>
      <c r="E443" s="141">
        <v>56</v>
      </c>
      <c r="F443" s="143">
        <v>0.1</v>
      </c>
      <c r="G443" s="144">
        <f t="shared" si="432"/>
        <v>61.600000000000009</v>
      </c>
      <c r="H443" s="141" t="s">
        <v>77</v>
      </c>
      <c r="I443" s="74">
        <v>2.5</v>
      </c>
      <c r="J443" s="74">
        <v>1.5</v>
      </c>
      <c r="K443" s="84">
        <f t="shared" si="433"/>
        <v>154.00000000000003</v>
      </c>
      <c r="L443" s="3">
        <f t="shared" si="434"/>
        <v>92.4</v>
      </c>
      <c r="M443" s="4">
        <f t="shared" si="435"/>
        <v>246.40000000000003</v>
      </c>
      <c r="N443" s="14"/>
    </row>
    <row r="444" spans="1:14" ht="15.6">
      <c r="A444" s="13" t="str">
        <f>IF(G444&lt;&gt;"",1+MAX($A$5:A443),"")</f>
        <v/>
      </c>
      <c r="B444" s="193"/>
      <c r="C444" s="11"/>
      <c r="D444" s="90" t="s">
        <v>253</v>
      </c>
      <c r="E444" s="141"/>
      <c r="F444" s="141"/>
      <c r="G444" s="141"/>
      <c r="H444" s="141"/>
      <c r="I444" s="74"/>
      <c r="J444" s="75"/>
      <c r="K444" s="84"/>
      <c r="L444" s="3"/>
      <c r="M444" s="4"/>
      <c r="N444" s="14"/>
    </row>
    <row r="445" spans="1:14" ht="15.6">
      <c r="A445" s="13">
        <f>IF(G445&lt;&gt;"",1+MAX($A$5:A444),"")</f>
        <v>289</v>
      </c>
      <c r="B445" s="193"/>
      <c r="C445" s="11"/>
      <c r="D445" s="142" t="s">
        <v>254</v>
      </c>
      <c r="E445" s="141">
        <v>170</v>
      </c>
      <c r="F445" s="143">
        <v>0.1</v>
      </c>
      <c r="G445" s="144">
        <f t="shared" ref="G445:G448" si="436">E445*(1+F445)</f>
        <v>187.00000000000003</v>
      </c>
      <c r="H445" s="141" t="s">
        <v>71</v>
      </c>
      <c r="I445" s="74">
        <v>5</v>
      </c>
      <c r="J445" s="74">
        <v>3</v>
      </c>
      <c r="K445" s="84">
        <f t="shared" ref="K445:K448" si="437">I445*G445</f>
        <v>935.00000000000011</v>
      </c>
      <c r="L445" s="3">
        <f t="shared" ref="L445:L448" si="438">J445*G445</f>
        <v>561.00000000000011</v>
      </c>
      <c r="M445" s="4">
        <f t="shared" ref="M445:M448" si="439">K445+L445</f>
        <v>1496.0000000000002</v>
      </c>
      <c r="N445" s="14"/>
    </row>
    <row r="446" spans="1:14" ht="15.6">
      <c r="A446" s="13">
        <f>IF(G446&lt;&gt;"",1+MAX($A$5:A445),"")</f>
        <v>290</v>
      </c>
      <c r="B446" s="193"/>
      <c r="C446" s="11"/>
      <c r="D446" s="142" t="s">
        <v>213</v>
      </c>
      <c r="E446" s="141">
        <v>340</v>
      </c>
      <c r="F446" s="143">
        <v>0.1</v>
      </c>
      <c r="G446" s="144">
        <f t="shared" si="436"/>
        <v>374.00000000000006</v>
      </c>
      <c r="H446" s="141" t="s">
        <v>71</v>
      </c>
      <c r="I446" s="74">
        <v>3</v>
      </c>
      <c r="J446" s="74">
        <v>2</v>
      </c>
      <c r="K446" s="84">
        <f t="shared" si="437"/>
        <v>1122.0000000000002</v>
      </c>
      <c r="L446" s="3">
        <f t="shared" si="438"/>
        <v>748.00000000000011</v>
      </c>
      <c r="M446" s="4">
        <f t="shared" si="439"/>
        <v>1870.0000000000005</v>
      </c>
      <c r="N446" s="14"/>
    </row>
    <row r="447" spans="1:14" ht="15.6">
      <c r="A447" s="13">
        <f>IF(G447&lt;&gt;"",1+MAX($A$5:A446),"")</f>
        <v>291</v>
      </c>
      <c r="B447" s="193"/>
      <c r="C447" s="11"/>
      <c r="D447" s="142" t="s">
        <v>427</v>
      </c>
      <c r="E447" s="141">
        <v>51</v>
      </c>
      <c r="F447" s="143">
        <v>0.1</v>
      </c>
      <c r="G447" s="144">
        <f t="shared" si="436"/>
        <v>56.1</v>
      </c>
      <c r="H447" s="141" t="s">
        <v>77</v>
      </c>
      <c r="I447" s="74">
        <v>8</v>
      </c>
      <c r="J447" s="74">
        <v>4</v>
      </c>
      <c r="K447" s="84">
        <f t="shared" si="437"/>
        <v>448.8</v>
      </c>
      <c r="L447" s="3">
        <f t="shared" si="438"/>
        <v>224.4</v>
      </c>
      <c r="M447" s="4">
        <f t="shared" si="439"/>
        <v>673.2</v>
      </c>
      <c r="N447" s="14"/>
    </row>
    <row r="448" spans="1:14" ht="15.6">
      <c r="A448" s="13">
        <f>IF(G448&lt;&gt;"",1+MAX($A$5:A447),"")</f>
        <v>292</v>
      </c>
      <c r="B448" s="193"/>
      <c r="C448" s="11"/>
      <c r="D448" s="142" t="s">
        <v>214</v>
      </c>
      <c r="E448" s="141">
        <v>68</v>
      </c>
      <c r="F448" s="143">
        <v>0.1</v>
      </c>
      <c r="G448" s="144">
        <f t="shared" si="436"/>
        <v>74.800000000000011</v>
      </c>
      <c r="H448" s="141" t="s">
        <v>77</v>
      </c>
      <c r="I448" s="74">
        <v>2.5</v>
      </c>
      <c r="J448" s="74">
        <v>1.5</v>
      </c>
      <c r="K448" s="84">
        <f t="shared" si="437"/>
        <v>187.00000000000003</v>
      </c>
      <c r="L448" s="3">
        <f t="shared" si="438"/>
        <v>112.20000000000002</v>
      </c>
      <c r="M448" s="4">
        <f t="shared" si="439"/>
        <v>299.20000000000005</v>
      </c>
      <c r="N448" s="14"/>
    </row>
    <row r="449" spans="1:14" ht="15.6">
      <c r="A449" s="13" t="str">
        <f>IF(G449&lt;&gt;"",1+MAX($A$5:A448),"")</f>
        <v/>
      </c>
      <c r="B449" s="193"/>
      <c r="C449" s="11"/>
      <c r="D449" s="138" t="s">
        <v>225</v>
      </c>
      <c r="E449" s="141"/>
      <c r="F449" s="141"/>
      <c r="G449" s="141"/>
      <c r="H449" s="141"/>
      <c r="I449" s="74"/>
      <c r="J449" s="75"/>
      <c r="K449" s="84"/>
      <c r="L449" s="3"/>
      <c r="M449" s="4"/>
      <c r="N449" s="14"/>
    </row>
    <row r="450" spans="1:14" ht="15.6">
      <c r="A450" s="13">
        <f>IF(G450&lt;&gt;"",1+MAX($A$5:A449),"")</f>
        <v>293</v>
      </c>
      <c r="B450" s="193"/>
      <c r="C450" s="11"/>
      <c r="D450" s="142" t="s">
        <v>226</v>
      </c>
      <c r="E450" s="141">
        <v>2533</v>
      </c>
      <c r="F450" s="143">
        <v>0.1</v>
      </c>
      <c r="G450" s="144">
        <f t="shared" ref="G450:G451" si="440">E450*(1+F450)</f>
        <v>2786.3</v>
      </c>
      <c r="H450" s="141" t="s">
        <v>71</v>
      </c>
      <c r="I450" s="74">
        <v>3</v>
      </c>
      <c r="J450" s="74">
        <v>2</v>
      </c>
      <c r="K450" s="84">
        <f t="shared" ref="K450:K451" si="441">I450*G450</f>
        <v>8358.9000000000015</v>
      </c>
      <c r="L450" s="3">
        <f t="shared" ref="L450:L451" si="442">J450*G450</f>
        <v>5572.6</v>
      </c>
      <c r="M450" s="4">
        <f t="shared" ref="M450:M451" si="443">K450+L450</f>
        <v>13931.500000000002</v>
      </c>
      <c r="N450" s="14"/>
    </row>
    <row r="451" spans="1:14" ht="15.6">
      <c r="A451" s="13">
        <f>IF(G451&lt;&gt;"",1+MAX($A$5:A450),"")</f>
        <v>294</v>
      </c>
      <c r="B451" s="193"/>
      <c r="C451" s="11"/>
      <c r="D451" s="142" t="s">
        <v>227</v>
      </c>
      <c r="E451" s="141">
        <v>2533</v>
      </c>
      <c r="F451" s="143">
        <v>0.1</v>
      </c>
      <c r="G451" s="144">
        <f t="shared" si="440"/>
        <v>2786.3</v>
      </c>
      <c r="H451" s="141" t="s">
        <v>71</v>
      </c>
      <c r="I451" s="74">
        <v>1.5</v>
      </c>
      <c r="J451" s="74">
        <v>1</v>
      </c>
      <c r="K451" s="84">
        <f t="shared" si="441"/>
        <v>4179.4500000000007</v>
      </c>
      <c r="L451" s="3">
        <f t="shared" si="442"/>
        <v>2786.3</v>
      </c>
      <c r="M451" s="4">
        <f t="shared" si="443"/>
        <v>6965.7500000000009</v>
      </c>
      <c r="N451" s="14"/>
    </row>
    <row r="452" spans="1:14" ht="15.6">
      <c r="A452" s="13" t="str">
        <f>IF(G452&lt;&gt;"",1+MAX($A$5:A451),"")</f>
        <v/>
      </c>
      <c r="B452" s="193"/>
      <c r="C452" s="11"/>
      <c r="D452" s="138" t="s">
        <v>228</v>
      </c>
      <c r="E452" s="141"/>
      <c r="F452" s="141"/>
      <c r="G452" s="141"/>
      <c r="H452" s="141"/>
      <c r="I452" s="74"/>
      <c r="J452" s="74"/>
      <c r="K452" s="84"/>
      <c r="L452" s="3"/>
      <c r="M452" s="4"/>
      <c r="N452" s="14"/>
    </row>
    <row r="453" spans="1:14" ht="15.6">
      <c r="A453" s="13">
        <f>IF(G453&lt;&gt;"",1+MAX($A$5:A452),"")</f>
        <v>295</v>
      </c>
      <c r="B453" s="193"/>
      <c r="C453" s="11"/>
      <c r="D453" s="142" t="s">
        <v>230</v>
      </c>
      <c r="E453" s="141">
        <v>2540</v>
      </c>
      <c r="F453" s="143">
        <v>0.1</v>
      </c>
      <c r="G453" s="144">
        <f t="shared" ref="G453:G454" si="444">E453*(1+F453)</f>
        <v>2794</v>
      </c>
      <c r="H453" s="141" t="s">
        <v>71</v>
      </c>
      <c r="I453" s="74">
        <v>10</v>
      </c>
      <c r="J453" s="74">
        <v>6</v>
      </c>
      <c r="K453" s="84">
        <f t="shared" ref="K453:K454" si="445">I453*G453</f>
        <v>27940</v>
      </c>
      <c r="L453" s="3">
        <f t="shared" ref="L453:L454" si="446">J453*G453</f>
        <v>16764</v>
      </c>
      <c r="M453" s="4">
        <f t="shared" ref="M453:M454" si="447">K453+L453</f>
        <v>44704</v>
      </c>
      <c r="N453" s="14"/>
    </row>
    <row r="454" spans="1:14" ht="15.6">
      <c r="A454" s="13">
        <f>IF(G454&lt;&gt;"",1+MAX($A$5:A453),"")</f>
        <v>296</v>
      </c>
      <c r="B454" s="193"/>
      <c r="C454" s="11"/>
      <c r="D454" s="142" t="s">
        <v>255</v>
      </c>
      <c r="E454" s="141">
        <v>3902</v>
      </c>
      <c r="F454" s="143">
        <v>0.1</v>
      </c>
      <c r="G454" s="144">
        <f t="shared" si="444"/>
        <v>4292.2000000000007</v>
      </c>
      <c r="H454" s="141" t="s">
        <v>71</v>
      </c>
      <c r="I454" s="74">
        <v>12</v>
      </c>
      <c r="J454" s="74">
        <v>6</v>
      </c>
      <c r="K454" s="84">
        <f t="shared" si="445"/>
        <v>51506.400000000009</v>
      </c>
      <c r="L454" s="3">
        <f t="shared" si="446"/>
        <v>25753.200000000004</v>
      </c>
      <c r="M454" s="4">
        <f t="shared" si="447"/>
        <v>77259.600000000006</v>
      </c>
      <c r="N454" s="14"/>
    </row>
    <row r="455" spans="1:14" ht="15.6">
      <c r="A455" s="13" t="str">
        <f>IF(G455&lt;&gt;"",1+MAX($A$5:A454),"")</f>
        <v/>
      </c>
      <c r="B455" s="193"/>
      <c r="C455" s="11"/>
      <c r="D455" s="138" t="s">
        <v>232</v>
      </c>
      <c r="E455" s="141"/>
      <c r="F455" s="141"/>
      <c r="G455" s="141"/>
      <c r="H455" s="141"/>
      <c r="I455" s="74"/>
      <c r="J455" s="75"/>
      <c r="K455" s="84"/>
      <c r="L455" s="3"/>
      <c r="M455" s="4"/>
      <c r="N455" s="14"/>
    </row>
    <row r="456" spans="1:14" ht="15.6">
      <c r="A456" s="13">
        <f>IF(G456&lt;&gt;"",1+MAX($A$5:A455),"")</f>
        <v>297</v>
      </c>
      <c r="B456" s="193"/>
      <c r="C456" s="11"/>
      <c r="D456" s="142" t="s">
        <v>233</v>
      </c>
      <c r="E456" s="141">
        <v>737</v>
      </c>
      <c r="F456" s="143">
        <v>0.1</v>
      </c>
      <c r="G456" s="144">
        <f t="shared" ref="G456" si="448">E456*(1+F456)</f>
        <v>810.7</v>
      </c>
      <c r="H456" s="141" t="s">
        <v>77</v>
      </c>
      <c r="I456" s="74">
        <v>4</v>
      </c>
      <c r="J456" s="74">
        <v>2</v>
      </c>
      <c r="K456" s="84">
        <f t="shared" ref="K456" si="449">I456*G456</f>
        <v>3242.8</v>
      </c>
      <c r="L456" s="3">
        <f t="shared" ref="L456" si="450">J456*G456</f>
        <v>1621.4</v>
      </c>
      <c r="M456" s="4">
        <f t="shared" ref="M456" si="451">K456+L456</f>
        <v>4864.2000000000007</v>
      </c>
      <c r="N456" s="14"/>
    </row>
    <row r="457" spans="1:14" ht="15.6">
      <c r="A457" s="13" t="str">
        <f>IF(G457&lt;&gt;"",1+MAX($A$5:A456),"")</f>
        <v/>
      </c>
      <c r="B457" s="193"/>
      <c r="C457" s="11"/>
      <c r="D457" s="138" t="s">
        <v>234</v>
      </c>
      <c r="E457" s="141"/>
      <c r="F457" s="141"/>
      <c r="G457" s="141"/>
      <c r="H457" s="141"/>
      <c r="I457" s="74"/>
      <c r="J457" s="74"/>
      <c r="K457" s="84"/>
      <c r="L457" s="3"/>
      <c r="M457" s="4"/>
      <c r="N457" s="14"/>
    </row>
    <row r="458" spans="1:14" ht="15.6">
      <c r="A458" s="13">
        <f>IF(G458&lt;&gt;"",1+MAX($A$5:A457),"")</f>
        <v>298</v>
      </c>
      <c r="B458" s="193"/>
      <c r="C458" s="11"/>
      <c r="D458" s="142" t="s">
        <v>235</v>
      </c>
      <c r="E458" s="141">
        <v>8120</v>
      </c>
      <c r="F458" s="143">
        <v>0.1</v>
      </c>
      <c r="G458" s="144">
        <f t="shared" ref="G458" si="452">E458*(1+F458)</f>
        <v>8932</v>
      </c>
      <c r="H458" s="141" t="s">
        <v>71</v>
      </c>
      <c r="I458" s="74">
        <v>1.5</v>
      </c>
      <c r="J458" s="74">
        <v>1</v>
      </c>
      <c r="K458" s="84">
        <f t="shared" ref="K458" si="453">I458*G458</f>
        <v>13398</v>
      </c>
      <c r="L458" s="3">
        <f t="shared" ref="L458" si="454">J458*G458</f>
        <v>8932</v>
      </c>
      <c r="M458" s="4">
        <f t="shared" ref="M458" si="455">K458+L458</f>
        <v>22330</v>
      </c>
      <c r="N458" s="14"/>
    </row>
    <row r="459" spans="1:14" ht="15.6">
      <c r="A459" s="13" t="str">
        <f>IF(G459&lt;&gt;"",1+MAX($A$5:A458),"")</f>
        <v/>
      </c>
      <c r="B459" s="193"/>
      <c r="C459" s="11"/>
      <c r="D459" s="89" t="s">
        <v>117</v>
      </c>
      <c r="E459" s="141"/>
      <c r="F459" s="141"/>
      <c r="G459" s="141"/>
      <c r="H459" s="141"/>
      <c r="I459" s="74"/>
      <c r="J459" s="75"/>
      <c r="K459" s="84"/>
      <c r="L459" s="3"/>
      <c r="M459" s="4"/>
      <c r="N459" s="14"/>
    </row>
    <row r="460" spans="1:14" ht="15.6">
      <c r="A460" s="13" t="str">
        <f>IF(G460&lt;&gt;"",1+MAX($A$5:A459),"")</f>
        <v/>
      </c>
      <c r="B460" s="193"/>
      <c r="C460" s="11"/>
      <c r="D460" s="138" t="s">
        <v>33</v>
      </c>
      <c r="E460" s="141"/>
      <c r="F460" s="141"/>
      <c r="G460" s="141"/>
      <c r="H460" s="141"/>
      <c r="I460" s="74"/>
      <c r="J460" s="75"/>
      <c r="K460" s="84"/>
      <c r="L460" s="3"/>
      <c r="M460" s="4"/>
      <c r="N460" s="14"/>
    </row>
    <row r="461" spans="1:14" ht="15.6">
      <c r="A461" s="13" t="str">
        <f>IF(G461&lt;&gt;"",1+MAX($A$5:A460),"")</f>
        <v/>
      </c>
      <c r="B461" s="193"/>
      <c r="C461" s="11"/>
      <c r="D461" s="90" t="s">
        <v>256</v>
      </c>
      <c r="E461" s="141"/>
      <c r="F461" s="141"/>
      <c r="G461" s="141"/>
      <c r="H461" s="141"/>
      <c r="I461" s="74"/>
      <c r="J461" s="75"/>
      <c r="K461" s="84"/>
      <c r="L461" s="3"/>
      <c r="M461" s="4"/>
      <c r="N461" s="14"/>
    </row>
    <row r="462" spans="1:14" ht="15.6">
      <c r="A462" s="13">
        <f>IF(G462&lt;&gt;"",1+MAX($A$5:A461),"")</f>
        <v>299</v>
      </c>
      <c r="B462" s="193"/>
      <c r="C462" s="11"/>
      <c r="D462" s="142" t="s">
        <v>257</v>
      </c>
      <c r="E462" s="141">
        <v>600</v>
      </c>
      <c r="F462" s="143">
        <v>0.1</v>
      </c>
      <c r="G462" s="144">
        <f t="shared" ref="G462:G469" si="456">E462*(1+F462)</f>
        <v>660</v>
      </c>
      <c r="H462" s="141" t="s">
        <v>71</v>
      </c>
      <c r="I462" s="74">
        <v>5</v>
      </c>
      <c r="J462" s="74">
        <v>3</v>
      </c>
      <c r="K462" s="84">
        <f t="shared" ref="K462:K469" si="457">I462*G462</f>
        <v>3300</v>
      </c>
      <c r="L462" s="3">
        <f t="shared" ref="L462:L469" si="458">J462*G462</f>
        <v>1980</v>
      </c>
      <c r="M462" s="4">
        <f t="shared" ref="M462:M469" si="459">K462+L462</f>
        <v>5280</v>
      </c>
      <c r="N462" s="14"/>
    </row>
    <row r="463" spans="1:14" ht="15.6">
      <c r="A463" s="13">
        <f>IF(G463&lt;&gt;"",1+MAX($A$5:A462),"")</f>
        <v>300</v>
      </c>
      <c r="B463" s="193"/>
      <c r="C463" s="11"/>
      <c r="D463" s="142" t="s">
        <v>209</v>
      </c>
      <c r="E463" s="141">
        <v>600</v>
      </c>
      <c r="F463" s="143">
        <v>0.1</v>
      </c>
      <c r="G463" s="144">
        <f t="shared" si="456"/>
        <v>660</v>
      </c>
      <c r="H463" s="141" t="s">
        <v>71</v>
      </c>
      <c r="I463" s="74">
        <v>2.5</v>
      </c>
      <c r="J463" s="74">
        <v>1.5</v>
      </c>
      <c r="K463" s="84">
        <f t="shared" si="457"/>
        <v>1650</v>
      </c>
      <c r="L463" s="3">
        <f t="shared" si="458"/>
        <v>990</v>
      </c>
      <c r="M463" s="4">
        <f t="shared" si="459"/>
        <v>2640</v>
      </c>
      <c r="N463" s="14"/>
    </row>
    <row r="464" spans="1:14" ht="15.6">
      <c r="A464" s="13">
        <f>IF(G464&lt;&gt;"",1+MAX($A$5:A463),"")</f>
        <v>301</v>
      </c>
      <c r="B464" s="193"/>
      <c r="C464" s="11"/>
      <c r="D464" s="142" t="s">
        <v>210</v>
      </c>
      <c r="E464" s="141">
        <v>600</v>
      </c>
      <c r="F464" s="143">
        <v>0.1</v>
      </c>
      <c r="G464" s="144">
        <f t="shared" si="456"/>
        <v>660</v>
      </c>
      <c r="H464" s="141" t="s">
        <v>71</v>
      </c>
      <c r="I464" s="74">
        <v>3.5</v>
      </c>
      <c r="J464" s="74">
        <v>2</v>
      </c>
      <c r="K464" s="84">
        <f t="shared" si="457"/>
        <v>2310</v>
      </c>
      <c r="L464" s="3">
        <f t="shared" si="458"/>
        <v>1320</v>
      </c>
      <c r="M464" s="4">
        <f t="shared" si="459"/>
        <v>3630</v>
      </c>
      <c r="N464" s="14"/>
    </row>
    <row r="465" spans="1:14" ht="28.8">
      <c r="A465" s="13">
        <f>IF(G465&lt;&gt;"",1+MAX($A$5:A464),"")</f>
        <v>302</v>
      </c>
      <c r="B465" s="193"/>
      <c r="C465" s="11"/>
      <c r="D465" s="153" t="s">
        <v>211</v>
      </c>
      <c r="E465" s="141">
        <v>600</v>
      </c>
      <c r="F465" s="143">
        <v>0.1</v>
      </c>
      <c r="G465" s="144">
        <f t="shared" si="456"/>
        <v>660</v>
      </c>
      <c r="H465" s="141" t="s">
        <v>71</v>
      </c>
      <c r="I465" s="74">
        <v>2</v>
      </c>
      <c r="J465" s="74">
        <v>1</v>
      </c>
      <c r="K465" s="84">
        <f t="shared" si="457"/>
        <v>1320</v>
      </c>
      <c r="L465" s="3">
        <f t="shared" si="458"/>
        <v>660</v>
      </c>
      <c r="M465" s="4">
        <f t="shared" si="459"/>
        <v>1980</v>
      </c>
      <c r="N465" s="14"/>
    </row>
    <row r="466" spans="1:14" ht="15.6">
      <c r="A466" s="13">
        <f>IF(G466&lt;&gt;"",1+MAX($A$5:A465),"")</f>
        <v>303</v>
      </c>
      <c r="B466" s="193"/>
      <c r="C466" s="11"/>
      <c r="D466" s="142" t="s">
        <v>212</v>
      </c>
      <c r="E466" s="141">
        <v>600</v>
      </c>
      <c r="F466" s="143">
        <v>0.1</v>
      </c>
      <c r="G466" s="144">
        <f t="shared" si="456"/>
        <v>660</v>
      </c>
      <c r="H466" s="141" t="s">
        <v>71</v>
      </c>
      <c r="I466" s="74">
        <v>4</v>
      </c>
      <c r="J466" s="74">
        <v>2.5</v>
      </c>
      <c r="K466" s="84">
        <f t="shared" si="457"/>
        <v>2640</v>
      </c>
      <c r="L466" s="3">
        <f t="shared" si="458"/>
        <v>1650</v>
      </c>
      <c r="M466" s="4">
        <f t="shared" si="459"/>
        <v>4290</v>
      </c>
      <c r="N466" s="14"/>
    </row>
    <row r="467" spans="1:14" ht="15.6">
      <c r="A467" s="13">
        <f>IF(G467&lt;&gt;"",1+MAX($A$5:A466),"")</f>
        <v>304</v>
      </c>
      <c r="B467" s="193"/>
      <c r="C467" s="11"/>
      <c r="D467" s="142" t="s">
        <v>213</v>
      </c>
      <c r="E467" s="141">
        <v>600</v>
      </c>
      <c r="F467" s="143">
        <v>0.1</v>
      </c>
      <c r="G467" s="144">
        <f t="shared" si="456"/>
        <v>660</v>
      </c>
      <c r="H467" s="141" t="s">
        <v>71</v>
      </c>
      <c r="I467" s="74">
        <v>3</v>
      </c>
      <c r="J467" s="74">
        <v>2</v>
      </c>
      <c r="K467" s="84">
        <f t="shared" si="457"/>
        <v>1980</v>
      </c>
      <c r="L467" s="3">
        <f t="shared" si="458"/>
        <v>1320</v>
      </c>
      <c r="M467" s="4">
        <f t="shared" si="459"/>
        <v>3300</v>
      </c>
      <c r="N467" s="14"/>
    </row>
    <row r="468" spans="1:14" ht="15.6">
      <c r="A468" s="13">
        <f>IF(G468&lt;&gt;"",1+MAX($A$5:A467),"")</f>
        <v>305</v>
      </c>
      <c r="B468" s="193"/>
      <c r="C468" s="11"/>
      <c r="D468" s="142" t="s">
        <v>427</v>
      </c>
      <c r="E468" s="141">
        <v>180</v>
      </c>
      <c r="F468" s="143">
        <v>0.1</v>
      </c>
      <c r="G468" s="144">
        <f t="shared" si="456"/>
        <v>198.00000000000003</v>
      </c>
      <c r="H468" s="141" t="s">
        <v>77</v>
      </c>
      <c r="I468" s="74">
        <v>8</v>
      </c>
      <c r="J468" s="74">
        <v>4</v>
      </c>
      <c r="K468" s="84">
        <f t="shared" si="457"/>
        <v>1584.0000000000002</v>
      </c>
      <c r="L468" s="3">
        <f t="shared" si="458"/>
        <v>792.00000000000011</v>
      </c>
      <c r="M468" s="4">
        <f t="shared" si="459"/>
        <v>2376.0000000000005</v>
      </c>
      <c r="N468" s="14"/>
    </row>
    <row r="469" spans="1:14" ht="15.6">
      <c r="A469" s="13">
        <f>IF(G469&lt;&gt;"",1+MAX($A$5:A468),"")</f>
        <v>306</v>
      </c>
      <c r="B469" s="193"/>
      <c r="C469" s="11"/>
      <c r="D469" s="142" t="s">
        <v>214</v>
      </c>
      <c r="E469" s="141">
        <v>120</v>
      </c>
      <c r="F469" s="143">
        <v>0.1</v>
      </c>
      <c r="G469" s="144">
        <f t="shared" si="456"/>
        <v>132</v>
      </c>
      <c r="H469" s="141" t="s">
        <v>77</v>
      </c>
      <c r="I469" s="74">
        <v>2.5</v>
      </c>
      <c r="J469" s="74">
        <v>1.5</v>
      </c>
      <c r="K469" s="84">
        <f t="shared" si="457"/>
        <v>330</v>
      </c>
      <c r="L469" s="3">
        <f t="shared" si="458"/>
        <v>198</v>
      </c>
      <c r="M469" s="4">
        <f t="shared" si="459"/>
        <v>528</v>
      </c>
      <c r="N469" s="14"/>
    </row>
    <row r="470" spans="1:14" ht="15.6">
      <c r="A470" s="13" t="str">
        <f>IF(G470&lt;&gt;"",1+MAX($A$5:A469),"")</f>
        <v/>
      </c>
      <c r="B470" s="193"/>
      <c r="C470" s="11"/>
      <c r="D470" s="90" t="s">
        <v>258</v>
      </c>
      <c r="E470" s="141"/>
      <c r="F470" s="141"/>
      <c r="G470" s="141"/>
      <c r="H470" s="141"/>
      <c r="I470" s="74"/>
      <c r="J470" s="74"/>
      <c r="K470" s="84"/>
      <c r="L470" s="3"/>
      <c r="M470" s="4"/>
      <c r="N470" s="14"/>
    </row>
    <row r="471" spans="1:14" ht="15.6">
      <c r="A471" s="13">
        <f>IF(G471&lt;&gt;"",1+MAX($A$5:A470),"")</f>
        <v>307</v>
      </c>
      <c r="B471" s="193"/>
      <c r="C471" s="11"/>
      <c r="D471" s="142" t="s">
        <v>259</v>
      </c>
      <c r="E471" s="141">
        <v>650</v>
      </c>
      <c r="F471" s="143">
        <v>0.1</v>
      </c>
      <c r="G471" s="144">
        <f t="shared" ref="G471:G476" si="460">E471*(1+F471)</f>
        <v>715.00000000000011</v>
      </c>
      <c r="H471" s="141" t="s">
        <v>71</v>
      </c>
      <c r="I471" s="74">
        <v>5</v>
      </c>
      <c r="J471" s="74">
        <v>3</v>
      </c>
      <c r="K471" s="84">
        <f t="shared" ref="K471:K476" si="461">I471*G471</f>
        <v>3575.0000000000005</v>
      </c>
      <c r="L471" s="3">
        <f t="shared" ref="L471:L476" si="462">J471*G471</f>
        <v>2145.0000000000005</v>
      </c>
      <c r="M471" s="4">
        <f t="shared" ref="M471:M476" si="463">K471+L471</f>
        <v>5720.0000000000009</v>
      </c>
      <c r="N471" s="14"/>
    </row>
    <row r="472" spans="1:14" ht="15.6">
      <c r="A472" s="13">
        <f>IF(G472&lt;&gt;"",1+MAX($A$5:A471),"")</f>
        <v>308</v>
      </c>
      <c r="B472" s="193"/>
      <c r="C472" s="11"/>
      <c r="D472" s="142" t="s">
        <v>209</v>
      </c>
      <c r="E472" s="141">
        <v>650</v>
      </c>
      <c r="F472" s="143">
        <v>0.1</v>
      </c>
      <c r="G472" s="144">
        <f t="shared" si="460"/>
        <v>715.00000000000011</v>
      </c>
      <c r="H472" s="141" t="s">
        <v>71</v>
      </c>
      <c r="I472" s="74">
        <v>2.5</v>
      </c>
      <c r="J472" s="74">
        <v>1.5</v>
      </c>
      <c r="K472" s="84">
        <f t="shared" si="461"/>
        <v>1787.5000000000002</v>
      </c>
      <c r="L472" s="3">
        <f t="shared" si="462"/>
        <v>1072.5000000000002</v>
      </c>
      <c r="M472" s="4">
        <f t="shared" si="463"/>
        <v>2860.0000000000005</v>
      </c>
      <c r="N472" s="14"/>
    </row>
    <row r="473" spans="1:14" ht="15.6">
      <c r="A473" s="13">
        <f>IF(G473&lt;&gt;"",1+MAX($A$5:A472),"")</f>
        <v>309</v>
      </c>
      <c r="B473" s="193"/>
      <c r="C473" s="11"/>
      <c r="D473" s="142" t="s">
        <v>219</v>
      </c>
      <c r="E473" s="141">
        <v>650</v>
      </c>
      <c r="F473" s="143">
        <v>0.1</v>
      </c>
      <c r="G473" s="144">
        <f t="shared" si="460"/>
        <v>715.00000000000011</v>
      </c>
      <c r="H473" s="141" t="s">
        <v>71</v>
      </c>
      <c r="I473" s="74">
        <v>4</v>
      </c>
      <c r="J473" s="74">
        <v>2.5</v>
      </c>
      <c r="K473" s="84">
        <f t="shared" si="461"/>
        <v>2860.0000000000005</v>
      </c>
      <c r="L473" s="3">
        <f t="shared" si="462"/>
        <v>1787.5000000000002</v>
      </c>
      <c r="M473" s="4">
        <f t="shared" si="463"/>
        <v>4647.5000000000009</v>
      </c>
      <c r="N473" s="14"/>
    </row>
    <row r="474" spans="1:14" ht="15.6">
      <c r="A474" s="13">
        <f>IF(G474&lt;&gt;"",1+MAX($A$5:A473),"")</f>
        <v>310</v>
      </c>
      <c r="B474" s="193"/>
      <c r="C474" s="11"/>
      <c r="D474" s="142" t="s">
        <v>213</v>
      </c>
      <c r="E474" s="141">
        <v>650</v>
      </c>
      <c r="F474" s="143">
        <v>0.1</v>
      </c>
      <c r="G474" s="144">
        <f t="shared" si="460"/>
        <v>715.00000000000011</v>
      </c>
      <c r="H474" s="141" t="s">
        <v>71</v>
      </c>
      <c r="I474" s="74">
        <v>3</v>
      </c>
      <c r="J474" s="74">
        <v>2</v>
      </c>
      <c r="K474" s="84">
        <f t="shared" si="461"/>
        <v>2145.0000000000005</v>
      </c>
      <c r="L474" s="3">
        <f t="shared" si="462"/>
        <v>1430.0000000000002</v>
      </c>
      <c r="M474" s="4">
        <f t="shared" si="463"/>
        <v>3575.0000000000009</v>
      </c>
      <c r="N474" s="14"/>
    </row>
    <row r="475" spans="1:14" ht="15.6">
      <c r="A475" s="13">
        <f>IF(G475&lt;&gt;"",1+MAX($A$5:A474),"")</f>
        <v>311</v>
      </c>
      <c r="B475" s="193"/>
      <c r="C475" s="11"/>
      <c r="D475" s="142" t="s">
        <v>427</v>
      </c>
      <c r="E475" s="141">
        <v>195</v>
      </c>
      <c r="F475" s="143">
        <v>0.1</v>
      </c>
      <c r="G475" s="144">
        <f t="shared" si="460"/>
        <v>214.50000000000003</v>
      </c>
      <c r="H475" s="141" t="s">
        <v>77</v>
      </c>
      <c r="I475" s="74">
        <v>8</v>
      </c>
      <c r="J475" s="74">
        <v>4</v>
      </c>
      <c r="K475" s="84">
        <f t="shared" si="461"/>
        <v>1716.0000000000002</v>
      </c>
      <c r="L475" s="3">
        <f t="shared" si="462"/>
        <v>858.00000000000011</v>
      </c>
      <c r="M475" s="4">
        <f t="shared" si="463"/>
        <v>2574.0000000000005</v>
      </c>
      <c r="N475" s="14"/>
    </row>
    <row r="476" spans="1:14" ht="15.6">
      <c r="A476" s="13">
        <f>IF(G476&lt;&gt;"",1+MAX($A$5:A475),"")</f>
        <v>312</v>
      </c>
      <c r="B476" s="193"/>
      <c r="C476" s="11"/>
      <c r="D476" s="142" t="s">
        <v>214</v>
      </c>
      <c r="E476" s="141">
        <v>130</v>
      </c>
      <c r="F476" s="143">
        <v>0.1</v>
      </c>
      <c r="G476" s="144">
        <f t="shared" si="460"/>
        <v>143</v>
      </c>
      <c r="H476" s="141" t="s">
        <v>77</v>
      </c>
      <c r="I476" s="74">
        <v>2.5</v>
      </c>
      <c r="J476" s="74">
        <v>1.5</v>
      </c>
      <c r="K476" s="84">
        <f t="shared" si="461"/>
        <v>357.5</v>
      </c>
      <c r="L476" s="3">
        <f t="shared" si="462"/>
        <v>214.5</v>
      </c>
      <c r="M476" s="4">
        <f t="shared" si="463"/>
        <v>572</v>
      </c>
      <c r="N476" s="14"/>
    </row>
    <row r="477" spans="1:14" ht="15.6">
      <c r="A477" s="13" t="str">
        <f>IF(G477&lt;&gt;"",1+MAX($A$5:A476),"")</f>
        <v/>
      </c>
      <c r="B477" s="193"/>
      <c r="C477" s="11"/>
      <c r="D477" s="90" t="s">
        <v>251</v>
      </c>
      <c r="E477" s="141"/>
      <c r="F477" s="141"/>
      <c r="G477" s="141"/>
      <c r="H477" s="141"/>
      <c r="I477" s="74"/>
      <c r="J477" s="74"/>
      <c r="K477" s="84"/>
      <c r="L477" s="3"/>
      <c r="M477" s="4"/>
      <c r="N477" s="14"/>
    </row>
    <row r="478" spans="1:14" ht="15.6">
      <c r="A478" s="13">
        <f>IF(G478&lt;&gt;"",1+MAX($A$5:A477),"")</f>
        <v>313</v>
      </c>
      <c r="B478" s="193"/>
      <c r="C478" s="11"/>
      <c r="D478" s="142" t="s">
        <v>252</v>
      </c>
      <c r="E478" s="141">
        <v>280</v>
      </c>
      <c r="F478" s="143">
        <v>0.1</v>
      </c>
      <c r="G478" s="144">
        <f t="shared" ref="G478:G483" si="464">E478*(1+F478)</f>
        <v>308</v>
      </c>
      <c r="H478" s="141" t="s">
        <v>71</v>
      </c>
      <c r="I478" s="74">
        <v>5</v>
      </c>
      <c r="J478" s="74">
        <v>3</v>
      </c>
      <c r="K478" s="84">
        <f t="shared" ref="K478:K483" si="465">I478*G478</f>
        <v>1540</v>
      </c>
      <c r="L478" s="3">
        <f t="shared" ref="L478:L483" si="466">J478*G478</f>
        <v>924</v>
      </c>
      <c r="M478" s="4">
        <f t="shared" ref="M478:M483" si="467">K478+L478</f>
        <v>2464</v>
      </c>
      <c r="N478" s="14"/>
    </row>
    <row r="479" spans="1:14" ht="15.6">
      <c r="A479" s="13">
        <f>IF(G479&lt;&gt;"",1+MAX($A$5:A478),"")</f>
        <v>314</v>
      </c>
      <c r="B479" s="193"/>
      <c r="C479" s="11"/>
      <c r="D479" s="142" t="s">
        <v>209</v>
      </c>
      <c r="E479" s="141">
        <v>280</v>
      </c>
      <c r="F479" s="143">
        <v>0.1</v>
      </c>
      <c r="G479" s="144">
        <f t="shared" si="464"/>
        <v>308</v>
      </c>
      <c r="H479" s="141" t="s">
        <v>71</v>
      </c>
      <c r="I479" s="74">
        <v>2.5</v>
      </c>
      <c r="J479" s="74">
        <v>1.5</v>
      </c>
      <c r="K479" s="84">
        <f t="shared" si="465"/>
        <v>770</v>
      </c>
      <c r="L479" s="3">
        <f t="shared" si="466"/>
        <v>462</v>
      </c>
      <c r="M479" s="4">
        <f t="shared" si="467"/>
        <v>1232</v>
      </c>
      <c r="N479" s="14"/>
    </row>
    <row r="480" spans="1:14" ht="15.6">
      <c r="A480" s="13">
        <f>IF(G480&lt;&gt;"",1+MAX($A$5:A479),"")</f>
        <v>315</v>
      </c>
      <c r="B480" s="193"/>
      <c r="C480" s="11"/>
      <c r="D480" s="142" t="s">
        <v>219</v>
      </c>
      <c r="E480" s="141">
        <v>280</v>
      </c>
      <c r="F480" s="143">
        <v>0.1</v>
      </c>
      <c r="G480" s="144">
        <f t="shared" si="464"/>
        <v>308</v>
      </c>
      <c r="H480" s="141" t="s">
        <v>71</v>
      </c>
      <c r="I480" s="74">
        <v>4</v>
      </c>
      <c r="J480" s="74">
        <v>2.5</v>
      </c>
      <c r="K480" s="84">
        <f t="shared" si="465"/>
        <v>1232</v>
      </c>
      <c r="L480" s="3">
        <f t="shared" si="466"/>
        <v>770</v>
      </c>
      <c r="M480" s="4">
        <f t="shared" si="467"/>
        <v>2002</v>
      </c>
      <c r="N480" s="14"/>
    </row>
    <row r="481" spans="1:14" ht="15.6">
      <c r="A481" s="13">
        <f>IF(G481&lt;&gt;"",1+MAX($A$5:A480),"")</f>
        <v>316</v>
      </c>
      <c r="B481" s="193"/>
      <c r="C481" s="11"/>
      <c r="D481" s="142" t="s">
        <v>213</v>
      </c>
      <c r="E481" s="141">
        <v>280</v>
      </c>
      <c r="F481" s="143">
        <v>0.1</v>
      </c>
      <c r="G481" s="144">
        <f t="shared" si="464"/>
        <v>308</v>
      </c>
      <c r="H481" s="141" t="s">
        <v>71</v>
      </c>
      <c r="I481" s="74">
        <v>3</v>
      </c>
      <c r="J481" s="74">
        <v>2</v>
      </c>
      <c r="K481" s="84">
        <f t="shared" si="465"/>
        <v>924</v>
      </c>
      <c r="L481" s="3">
        <f t="shared" si="466"/>
        <v>616</v>
      </c>
      <c r="M481" s="4">
        <f t="shared" si="467"/>
        <v>1540</v>
      </c>
      <c r="N481" s="14"/>
    </row>
    <row r="482" spans="1:14" ht="15.6">
      <c r="A482" s="13">
        <f>IF(G482&lt;&gt;"",1+MAX($A$5:A481),"")</f>
        <v>317</v>
      </c>
      <c r="B482" s="193"/>
      <c r="C482" s="11"/>
      <c r="D482" s="142" t="s">
        <v>427</v>
      </c>
      <c r="E482" s="141">
        <v>84</v>
      </c>
      <c r="F482" s="143">
        <v>0.1</v>
      </c>
      <c r="G482" s="144">
        <f t="shared" si="464"/>
        <v>92.4</v>
      </c>
      <c r="H482" s="141" t="s">
        <v>77</v>
      </c>
      <c r="I482" s="74">
        <v>8</v>
      </c>
      <c r="J482" s="74">
        <v>4</v>
      </c>
      <c r="K482" s="84">
        <f t="shared" si="465"/>
        <v>739.2</v>
      </c>
      <c r="L482" s="3">
        <f t="shared" si="466"/>
        <v>369.6</v>
      </c>
      <c r="M482" s="4">
        <f t="shared" si="467"/>
        <v>1108.8000000000002</v>
      </c>
      <c r="N482" s="14"/>
    </row>
    <row r="483" spans="1:14" ht="15.6">
      <c r="A483" s="13">
        <f>IF(G483&lt;&gt;"",1+MAX($A$5:A482),"")</f>
        <v>318</v>
      </c>
      <c r="B483" s="193"/>
      <c r="C483" s="11"/>
      <c r="D483" s="142" t="s">
        <v>214</v>
      </c>
      <c r="E483" s="141">
        <v>56</v>
      </c>
      <c r="F483" s="143">
        <v>0.1</v>
      </c>
      <c r="G483" s="144">
        <f t="shared" si="464"/>
        <v>61.600000000000009</v>
      </c>
      <c r="H483" s="141" t="s">
        <v>77</v>
      </c>
      <c r="I483" s="74">
        <v>2.5</v>
      </c>
      <c r="J483" s="74">
        <v>1.5</v>
      </c>
      <c r="K483" s="84">
        <f t="shared" si="465"/>
        <v>154.00000000000003</v>
      </c>
      <c r="L483" s="3">
        <f t="shared" si="466"/>
        <v>92.4</v>
      </c>
      <c r="M483" s="4">
        <f t="shared" si="467"/>
        <v>246.40000000000003</v>
      </c>
      <c r="N483" s="14"/>
    </row>
    <row r="484" spans="1:14" ht="15.6">
      <c r="A484" s="13" t="str">
        <f>IF(G484&lt;&gt;"",1+MAX($A$5:A483),"")</f>
        <v/>
      </c>
      <c r="B484" s="193"/>
      <c r="C484" s="11"/>
      <c r="D484" s="90" t="s">
        <v>260</v>
      </c>
      <c r="E484" s="141"/>
      <c r="F484" s="141"/>
      <c r="G484" s="141"/>
      <c r="H484" s="141"/>
      <c r="I484" s="74"/>
      <c r="J484" s="75"/>
      <c r="K484" s="84"/>
      <c r="L484" s="3"/>
      <c r="M484" s="4"/>
      <c r="N484" s="14"/>
    </row>
    <row r="485" spans="1:14" ht="15.6">
      <c r="A485" s="13">
        <f>IF(G485&lt;&gt;"",1+MAX($A$5:A484),"")</f>
        <v>319</v>
      </c>
      <c r="B485" s="193"/>
      <c r="C485" s="11"/>
      <c r="D485" s="142" t="s">
        <v>261</v>
      </c>
      <c r="E485" s="141">
        <v>180</v>
      </c>
      <c r="F485" s="143">
        <v>0.1</v>
      </c>
      <c r="G485" s="144">
        <f t="shared" ref="G485:G488" si="468">E485*(1+F485)</f>
        <v>198.00000000000003</v>
      </c>
      <c r="H485" s="141" t="s">
        <v>71</v>
      </c>
      <c r="I485" s="74">
        <v>5</v>
      </c>
      <c r="J485" s="74">
        <v>3</v>
      </c>
      <c r="K485" s="84">
        <f t="shared" ref="K485:K488" si="469">I485*G485</f>
        <v>990.00000000000011</v>
      </c>
      <c r="L485" s="3">
        <f t="shared" ref="L485:L488" si="470">J485*G485</f>
        <v>594.00000000000011</v>
      </c>
      <c r="M485" s="4">
        <f t="shared" ref="M485:M488" si="471">K485+L485</f>
        <v>1584.0000000000002</v>
      </c>
      <c r="N485" s="14"/>
    </row>
    <row r="486" spans="1:14" ht="15.6">
      <c r="A486" s="13">
        <f>IF(G486&lt;&gt;"",1+MAX($A$5:A485),"")</f>
        <v>320</v>
      </c>
      <c r="B486" s="193"/>
      <c r="C486" s="11"/>
      <c r="D486" s="142" t="s">
        <v>213</v>
      </c>
      <c r="E486" s="141">
        <v>360</v>
      </c>
      <c r="F486" s="143">
        <v>0.1</v>
      </c>
      <c r="G486" s="144">
        <f t="shared" si="468"/>
        <v>396.00000000000006</v>
      </c>
      <c r="H486" s="141" t="s">
        <v>71</v>
      </c>
      <c r="I486" s="74">
        <v>3</v>
      </c>
      <c r="J486" s="74">
        <v>2</v>
      </c>
      <c r="K486" s="84">
        <f t="shared" si="469"/>
        <v>1188.0000000000002</v>
      </c>
      <c r="L486" s="3">
        <f t="shared" si="470"/>
        <v>792.00000000000011</v>
      </c>
      <c r="M486" s="4">
        <f t="shared" si="471"/>
        <v>1980.0000000000005</v>
      </c>
      <c r="N486" s="14"/>
    </row>
    <row r="487" spans="1:14" ht="15.6">
      <c r="A487" s="13">
        <f>IF(G487&lt;&gt;"",1+MAX($A$5:A486),"")</f>
        <v>321</v>
      </c>
      <c r="B487" s="193"/>
      <c r="C487" s="11"/>
      <c r="D487" s="142" t="s">
        <v>427</v>
      </c>
      <c r="E487" s="141">
        <v>54</v>
      </c>
      <c r="F487" s="143">
        <v>0.1</v>
      </c>
      <c r="G487" s="144">
        <f t="shared" si="468"/>
        <v>59.400000000000006</v>
      </c>
      <c r="H487" s="141" t="s">
        <v>77</v>
      </c>
      <c r="I487" s="74">
        <v>8</v>
      </c>
      <c r="J487" s="74">
        <v>4</v>
      </c>
      <c r="K487" s="84">
        <f t="shared" si="469"/>
        <v>475.20000000000005</v>
      </c>
      <c r="L487" s="3">
        <f t="shared" si="470"/>
        <v>237.60000000000002</v>
      </c>
      <c r="M487" s="4">
        <f t="shared" si="471"/>
        <v>712.80000000000007</v>
      </c>
      <c r="N487" s="14"/>
    </row>
    <row r="488" spans="1:14" ht="15.6">
      <c r="A488" s="13">
        <f>IF(G488&lt;&gt;"",1+MAX($A$5:A487),"")</f>
        <v>322</v>
      </c>
      <c r="B488" s="193"/>
      <c r="C488" s="11"/>
      <c r="D488" s="142" t="s">
        <v>214</v>
      </c>
      <c r="E488" s="141">
        <v>72</v>
      </c>
      <c r="F488" s="143">
        <v>0.1</v>
      </c>
      <c r="G488" s="144">
        <f t="shared" si="468"/>
        <v>79.2</v>
      </c>
      <c r="H488" s="141" t="s">
        <v>77</v>
      </c>
      <c r="I488" s="74">
        <v>2.5</v>
      </c>
      <c r="J488" s="74">
        <v>1.5</v>
      </c>
      <c r="K488" s="84">
        <f t="shared" si="469"/>
        <v>198</v>
      </c>
      <c r="L488" s="3">
        <f t="shared" si="470"/>
        <v>118.80000000000001</v>
      </c>
      <c r="M488" s="4">
        <f t="shared" si="471"/>
        <v>316.8</v>
      </c>
      <c r="N488" s="14"/>
    </row>
    <row r="489" spans="1:14" ht="15.6">
      <c r="A489" s="13" t="str">
        <f>IF(G489&lt;&gt;"",1+MAX($A$5:A488),"")</f>
        <v/>
      </c>
      <c r="B489" s="193"/>
      <c r="C489" s="11"/>
      <c r="D489" s="138" t="s">
        <v>225</v>
      </c>
      <c r="E489" s="141"/>
      <c r="F489" s="141"/>
      <c r="G489" s="141"/>
      <c r="H489" s="141"/>
      <c r="I489" s="74"/>
      <c r="J489" s="75"/>
      <c r="K489" s="84"/>
      <c r="L489" s="3"/>
      <c r="M489" s="4"/>
      <c r="N489" s="14"/>
    </row>
    <row r="490" spans="1:14" ht="15.6">
      <c r="A490" s="13">
        <f>IF(G490&lt;&gt;"",1+MAX($A$5:A489),"")</f>
        <v>323</v>
      </c>
      <c r="B490" s="193"/>
      <c r="C490" s="11"/>
      <c r="D490" s="142" t="s">
        <v>226</v>
      </c>
      <c r="E490" s="141">
        <v>2357</v>
      </c>
      <c r="F490" s="143">
        <v>0.1</v>
      </c>
      <c r="G490" s="144">
        <f t="shared" ref="G490:G491" si="472">E490*(1+F490)</f>
        <v>2592.7000000000003</v>
      </c>
      <c r="H490" s="141" t="s">
        <v>71</v>
      </c>
      <c r="I490" s="74">
        <v>3</v>
      </c>
      <c r="J490" s="74">
        <v>2</v>
      </c>
      <c r="K490" s="84">
        <f t="shared" ref="K490:K491" si="473">I490*G490</f>
        <v>7778.1</v>
      </c>
      <c r="L490" s="3">
        <f t="shared" ref="L490:L491" si="474">J490*G490</f>
        <v>5185.4000000000005</v>
      </c>
      <c r="M490" s="4">
        <f t="shared" ref="M490:M491" si="475">K490+L490</f>
        <v>12963.5</v>
      </c>
      <c r="N490" s="14"/>
    </row>
    <row r="491" spans="1:14" ht="15.6">
      <c r="A491" s="13">
        <f>IF(G491&lt;&gt;"",1+MAX($A$5:A490),"")</f>
        <v>324</v>
      </c>
      <c r="B491" s="193"/>
      <c r="C491" s="11"/>
      <c r="D491" s="142" t="s">
        <v>227</v>
      </c>
      <c r="E491" s="141">
        <v>2357</v>
      </c>
      <c r="F491" s="143">
        <v>0.1</v>
      </c>
      <c r="G491" s="144">
        <f t="shared" si="472"/>
        <v>2592.7000000000003</v>
      </c>
      <c r="H491" s="141" t="s">
        <v>71</v>
      </c>
      <c r="I491" s="74">
        <v>1.5</v>
      </c>
      <c r="J491" s="74">
        <v>1</v>
      </c>
      <c r="K491" s="84">
        <f t="shared" si="473"/>
        <v>3889.05</v>
      </c>
      <c r="L491" s="3">
        <f t="shared" si="474"/>
        <v>2592.7000000000003</v>
      </c>
      <c r="M491" s="4">
        <f t="shared" si="475"/>
        <v>6481.75</v>
      </c>
      <c r="N491" s="14"/>
    </row>
    <row r="492" spans="1:14" ht="15.6">
      <c r="A492" s="13" t="str">
        <f>IF(G492&lt;&gt;"",1+MAX($A$5:A491),"")</f>
        <v/>
      </c>
      <c r="B492" s="193"/>
      <c r="C492" s="11"/>
      <c r="D492" s="138" t="s">
        <v>228</v>
      </c>
      <c r="E492" s="141"/>
      <c r="F492" s="141"/>
      <c r="G492" s="141"/>
      <c r="H492" s="141"/>
      <c r="I492" s="74"/>
      <c r="J492" s="74"/>
      <c r="K492" s="84"/>
      <c r="L492" s="3"/>
      <c r="M492" s="4"/>
      <c r="N492" s="14"/>
    </row>
    <row r="493" spans="1:14" ht="15.6">
      <c r="A493" s="13">
        <f>IF(G493&lt;&gt;"",1+MAX($A$5:A492),"")</f>
        <v>325</v>
      </c>
      <c r="B493" s="193"/>
      <c r="C493" s="11"/>
      <c r="D493" s="142" t="s">
        <v>230</v>
      </c>
      <c r="E493" s="141">
        <v>2365</v>
      </c>
      <c r="F493" s="143">
        <v>0.1</v>
      </c>
      <c r="G493" s="144">
        <f t="shared" ref="G493" si="476">E493*(1+F493)</f>
        <v>2601.5</v>
      </c>
      <c r="H493" s="141" t="s">
        <v>71</v>
      </c>
      <c r="I493" s="74">
        <v>10</v>
      </c>
      <c r="J493" s="74">
        <v>6</v>
      </c>
      <c r="K493" s="84">
        <f t="shared" ref="K493" si="477">I493*G493</f>
        <v>26015</v>
      </c>
      <c r="L493" s="3">
        <f t="shared" ref="L493" si="478">J493*G493</f>
        <v>15609</v>
      </c>
      <c r="M493" s="4">
        <f t="shared" ref="M493" si="479">K493+L493</f>
        <v>41624</v>
      </c>
      <c r="N493" s="14"/>
    </row>
    <row r="494" spans="1:14" ht="15.6">
      <c r="A494" s="13" t="str">
        <f>IF(G494&lt;&gt;"",1+MAX($A$5:A493),"")</f>
        <v/>
      </c>
      <c r="B494" s="193"/>
      <c r="C494" s="11"/>
      <c r="D494" s="138" t="s">
        <v>232</v>
      </c>
      <c r="E494" s="141"/>
      <c r="F494" s="141"/>
      <c r="G494" s="141"/>
      <c r="H494" s="141"/>
      <c r="I494" s="74"/>
      <c r="J494" s="75"/>
      <c r="K494" s="84"/>
      <c r="L494" s="3"/>
      <c r="M494" s="4"/>
      <c r="N494" s="14"/>
    </row>
    <row r="495" spans="1:14" ht="15.6">
      <c r="A495" s="13">
        <f>IF(G495&lt;&gt;"",1+MAX($A$5:A494),"")</f>
        <v>326</v>
      </c>
      <c r="B495" s="193"/>
      <c r="C495" s="11"/>
      <c r="D495" s="142" t="s">
        <v>233</v>
      </c>
      <c r="E495" s="141">
        <v>679</v>
      </c>
      <c r="F495" s="143">
        <v>0.1</v>
      </c>
      <c r="G495" s="144">
        <f t="shared" ref="G495" si="480">E495*(1+F495)</f>
        <v>746.90000000000009</v>
      </c>
      <c r="H495" s="141" t="s">
        <v>77</v>
      </c>
      <c r="I495" s="74">
        <v>4</v>
      </c>
      <c r="J495" s="74">
        <v>2</v>
      </c>
      <c r="K495" s="84">
        <f t="shared" ref="K495" si="481">I495*G495</f>
        <v>2987.6000000000004</v>
      </c>
      <c r="L495" s="3">
        <f t="shared" ref="L495" si="482">J495*G495</f>
        <v>1493.8000000000002</v>
      </c>
      <c r="M495" s="4">
        <f t="shared" ref="M495" si="483">K495+L495</f>
        <v>4481.4000000000005</v>
      </c>
      <c r="N495" s="14"/>
    </row>
    <row r="496" spans="1:14" ht="15.6">
      <c r="A496" s="13" t="str">
        <f>IF(G496&lt;&gt;"",1+MAX($A$5:A495),"")</f>
        <v/>
      </c>
      <c r="B496" s="193"/>
      <c r="C496" s="11"/>
      <c r="D496" s="138" t="s">
        <v>234</v>
      </c>
      <c r="E496" s="141"/>
      <c r="F496" s="141"/>
      <c r="G496" s="141"/>
      <c r="H496" s="141"/>
      <c r="I496" s="74"/>
      <c r="J496" s="74"/>
      <c r="K496" s="84"/>
      <c r="L496" s="3"/>
      <c r="M496" s="4"/>
      <c r="N496" s="14"/>
    </row>
    <row r="497" spans="1:14" ht="15.6">
      <c r="A497" s="13">
        <f>IF(G497&lt;&gt;"",1+MAX($A$5:A496),"")</f>
        <v>327</v>
      </c>
      <c r="B497" s="193"/>
      <c r="C497" s="11"/>
      <c r="D497" s="142" t="s">
        <v>235</v>
      </c>
      <c r="E497" s="141">
        <v>7530</v>
      </c>
      <c r="F497" s="143">
        <v>0.1</v>
      </c>
      <c r="G497" s="144">
        <f t="shared" ref="G497" si="484">E497*(1+F497)</f>
        <v>8283</v>
      </c>
      <c r="H497" s="141" t="s">
        <v>71</v>
      </c>
      <c r="I497" s="74">
        <v>1.5</v>
      </c>
      <c r="J497" s="74">
        <v>1</v>
      </c>
      <c r="K497" s="84">
        <f t="shared" ref="K497" si="485">I497*G497</f>
        <v>12424.5</v>
      </c>
      <c r="L497" s="3">
        <f t="shared" ref="L497" si="486">J497*G497</f>
        <v>8283</v>
      </c>
      <c r="M497" s="4">
        <f t="shared" ref="M497" si="487">K497+L497</f>
        <v>20707.5</v>
      </c>
      <c r="N497" s="14"/>
    </row>
    <row r="498" spans="1:14" ht="15.6">
      <c r="A498" s="13" t="str">
        <f>IF(G498&lt;&gt;"",1+MAX($A$5:A497),"")</f>
        <v/>
      </c>
      <c r="B498" s="193"/>
      <c r="C498" s="11"/>
      <c r="D498" s="89" t="s">
        <v>118</v>
      </c>
      <c r="E498" s="141"/>
      <c r="F498" s="141"/>
      <c r="G498" s="141"/>
      <c r="H498" s="141"/>
      <c r="I498" s="74"/>
      <c r="J498" s="75"/>
      <c r="K498" s="84"/>
      <c r="L498" s="3"/>
      <c r="M498" s="4"/>
      <c r="N498" s="14"/>
    </row>
    <row r="499" spans="1:14" ht="15.6">
      <c r="A499" s="13" t="str">
        <f>IF(G499&lt;&gt;"",1+MAX($A$5:A498),"")</f>
        <v/>
      </c>
      <c r="B499" s="193"/>
      <c r="C499" s="11"/>
      <c r="D499" s="138" t="s">
        <v>33</v>
      </c>
      <c r="E499" s="141"/>
      <c r="F499" s="141"/>
      <c r="G499" s="141"/>
      <c r="H499" s="141"/>
      <c r="I499" s="74"/>
      <c r="J499" s="75"/>
      <c r="K499" s="84"/>
      <c r="L499" s="3"/>
      <c r="M499" s="4"/>
      <c r="N499" s="14"/>
    </row>
    <row r="500" spans="1:14" ht="15.6">
      <c r="A500" s="13" t="str">
        <f>IF(G500&lt;&gt;"",1+MAX($A$5:A499),"")</f>
        <v/>
      </c>
      <c r="B500" s="193"/>
      <c r="C500" s="11"/>
      <c r="D500" s="90" t="s">
        <v>256</v>
      </c>
      <c r="E500" s="141"/>
      <c r="F500" s="141"/>
      <c r="G500" s="141"/>
      <c r="H500" s="141"/>
      <c r="I500" s="74"/>
      <c r="J500" s="75"/>
      <c r="K500" s="84"/>
      <c r="L500" s="3"/>
      <c r="M500" s="4"/>
      <c r="N500" s="14"/>
    </row>
    <row r="501" spans="1:14" ht="15.6">
      <c r="A501" s="13">
        <f>IF(G501&lt;&gt;"",1+MAX($A$5:A500),"")</f>
        <v>328</v>
      </c>
      <c r="B501" s="193"/>
      <c r="C501" s="11"/>
      <c r="D501" s="142" t="s">
        <v>257</v>
      </c>
      <c r="E501" s="141">
        <v>600</v>
      </c>
      <c r="F501" s="143">
        <v>0.1</v>
      </c>
      <c r="G501" s="144">
        <f t="shared" ref="G501:G508" si="488">E501*(1+F501)</f>
        <v>660</v>
      </c>
      <c r="H501" s="141" t="s">
        <v>71</v>
      </c>
      <c r="I501" s="74">
        <v>5</v>
      </c>
      <c r="J501" s="74">
        <v>3</v>
      </c>
      <c r="K501" s="84">
        <f t="shared" ref="K501:K508" si="489">I501*G501</f>
        <v>3300</v>
      </c>
      <c r="L501" s="3">
        <f t="shared" ref="L501:L508" si="490">J501*G501</f>
        <v>1980</v>
      </c>
      <c r="M501" s="4">
        <f t="shared" ref="M501:M508" si="491">K501+L501</f>
        <v>5280</v>
      </c>
      <c r="N501" s="14"/>
    </row>
    <row r="502" spans="1:14" ht="15.6">
      <c r="A502" s="13">
        <f>IF(G502&lt;&gt;"",1+MAX($A$5:A501),"")</f>
        <v>329</v>
      </c>
      <c r="B502" s="193"/>
      <c r="C502" s="11"/>
      <c r="D502" s="142" t="s">
        <v>209</v>
      </c>
      <c r="E502" s="141">
        <v>600</v>
      </c>
      <c r="F502" s="143">
        <v>0.1</v>
      </c>
      <c r="G502" s="144">
        <f t="shared" si="488"/>
        <v>660</v>
      </c>
      <c r="H502" s="141" t="s">
        <v>71</v>
      </c>
      <c r="I502" s="74">
        <v>2.5</v>
      </c>
      <c r="J502" s="74">
        <v>1.5</v>
      </c>
      <c r="K502" s="84">
        <f t="shared" si="489"/>
        <v>1650</v>
      </c>
      <c r="L502" s="3">
        <f t="shared" si="490"/>
        <v>990</v>
      </c>
      <c r="M502" s="4">
        <f t="shared" si="491"/>
        <v>2640</v>
      </c>
      <c r="N502" s="14"/>
    </row>
    <row r="503" spans="1:14" ht="15.6">
      <c r="A503" s="13">
        <f>IF(G503&lt;&gt;"",1+MAX($A$5:A502),"")</f>
        <v>330</v>
      </c>
      <c r="B503" s="193"/>
      <c r="C503" s="11"/>
      <c r="D503" s="142" t="s">
        <v>210</v>
      </c>
      <c r="E503" s="141">
        <v>600</v>
      </c>
      <c r="F503" s="143">
        <v>0.1</v>
      </c>
      <c r="G503" s="144">
        <f t="shared" si="488"/>
        <v>660</v>
      </c>
      <c r="H503" s="141" t="s">
        <v>71</v>
      </c>
      <c r="I503" s="74">
        <v>3.5</v>
      </c>
      <c r="J503" s="74">
        <v>2</v>
      </c>
      <c r="K503" s="84">
        <f t="shared" si="489"/>
        <v>2310</v>
      </c>
      <c r="L503" s="3">
        <f t="shared" si="490"/>
        <v>1320</v>
      </c>
      <c r="M503" s="4">
        <f t="shared" si="491"/>
        <v>3630</v>
      </c>
      <c r="N503" s="14"/>
    </row>
    <row r="504" spans="1:14" ht="28.8">
      <c r="A504" s="13">
        <f>IF(G504&lt;&gt;"",1+MAX($A$5:A503),"")</f>
        <v>331</v>
      </c>
      <c r="B504" s="193"/>
      <c r="C504" s="11"/>
      <c r="D504" s="153" t="s">
        <v>211</v>
      </c>
      <c r="E504" s="141">
        <v>600</v>
      </c>
      <c r="F504" s="143">
        <v>0.1</v>
      </c>
      <c r="G504" s="144">
        <f t="shared" si="488"/>
        <v>660</v>
      </c>
      <c r="H504" s="141" t="s">
        <v>71</v>
      </c>
      <c r="I504" s="74">
        <v>2</v>
      </c>
      <c r="J504" s="74">
        <v>1</v>
      </c>
      <c r="K504" s="84">
        <f t="shared" si="489"/>
        <v>1320</v>
      </c>
      <c r="L504" s="3">
        <f t="shared" si="490"/>
        <v>660</v>
      </c>
      <c r="M504" s="4">
        <f t="shared" si="491"/>
        <v>1980</v>
      </c>
      <c r="N504" s="14"/>
    </row>
    <row r="505" spans="1:14" ht="15.6">
      <c r="A505" s="13">
        <f>IF(G505&lt;&gt;"",1+MAX($A$5:A504),"")</f>
        <v>332</v>
      </c>
      <c r="B505" s="193"/>
      <c r="C505" s="11"/>
      <c r="D505" s="142" t="s">
        <v>212</v>
      </c>
      <c r="E505" s="141">
        <v>600</v>
      </c>
      <c r="F505" s="143">
        <v>0.1</v>
      </c>
      <c r="G505" s="144">
        <f t="shared" si="488"/>
        <v>660</v>
      </c>
      <c r="H505" s="141" t="s">
        <v>71</v>
      </c>
      <c r="I505" s="74">
        <v>4</v>
      </c>
      <c r="J505" s="74">
        <v>2.5</v>
      </c>
      <c r="K505" s="84">
        <f t="shared" si="489"/>
        <v>2640</v>
      </c>
      <c r="L505" s="3">
        <f t="shared" si="490"/>
        <v>1650</v>
      </c>
      <c r="M505" s="4">
        <f t="shared" si="491"/>
        <v>4290</v>
      </c>
      <c r="N505" s="14"/>
    </row>
    <row r="506" spans="1:14" ht="15.6">
      <c r="A506" s="13">
        <f>IF(G506&lt;&gt;"",1+MAX($A$5:A505),"")</f>
        <v>333</v>
      </c>
      <c r="B506" s="193"/>
      <c r="C506" s="11"/>
      <c r="D506" s="142" t="s">
        <v>213</v>
      </c>
      <c r="E506" s="141">
        <v>600</v>
      </c>
      <c r="F506" s="143">
        <v>0.1</v>
      </c>
      <c r="G506" s="144">
        <f t="shared" si="488"/>
        <v>660</v>
      </c>
      <c r="H506" s="141" t="s">
        <v>71</v>
      </c>
      <c r="I506" s="74">
        <v>3</v>
      </c>
      <c r="J506" s="74">
        <v>2</v>
      </c>
      <c r="K506" s="84">
        <f t="shared" si="489"/>
        <v>1980</v>
      </c>
      <c r="L506" s="3">
        <f t="shared" si="490"/>
        <v>1320</v>
      </c>
      <c r="M506" s="4">
        <f t="shared" si="491"/>
        <v>3300</v>
      </c>
      <c r="N506" s="14"/>
    </row>
    <row r="507" spans="1:14" ht="15.6">
      <c r="A507" s="13">
        <f>IF(G507&lt;&gt;"",1+MAX($A$5:A506),"")</f>
        <v>334</v>
      </c>
      <c r="B507" s="193"/>
      <c r="C507" s="11"/>
      <c r="D507" s="142" t="s">
        <v>427</v>
      </c>
      <c r="E507" s="141">
        <v>180</v>
      </c>
      <c r="F507" s="143">
        <v>0.1</v>
      </c>
      <c r="G507" s="144">
        <f t="shared" si="488"/>
        <v>198.00000000000003</v>
      </c>
      <c r="H507" s="141" t="s">
        <v>77</v>
      </c>
      <c r="I507" s="74">
        <v>8</v>
      </c>
      <c r="J507" s="74">
        <v>4</v>
      </c>
      <c r="K507" s="84">
        <f t="shared" si="489"/>
        <v>1584.0000000000002</v>
      </c>
      <c r="L507" s="3">
        <f t="shared" si="490"/>
        <v>792.00000000000011</v>
      </c>
      <c r="M507" s="4">
        <f t="shared" si="491"/>
        <v>2376.0000000000005</v>
      </c>
      <c r="N507" s="14"/>
    </row>
    <row r="508" spans="1:14" ht="15.6">
      <c r="A508" s="13">
        <f>IF(G508&lt;&gt;"",1+MAX($A$5:A507),"")</f>
        <v>335</v>
      </c>
      <c r="B508" s="193"/>
      <c r="C508" s="11"/>
      <c r="D508" s="142" t="s">
        <v>214</v>
      </c>
      <c r="E508" s="141">
        <v>120</v>
      </c>
      <c r="F508" s="143">
        <v>0.1</v>
      </c>
      <c r="G508" s="144">
        <f t="shared" si="488"/>
        <v>132</v>
      </c>
      <c r="H508" s="141" t="s">
        <v>77</v>
      </c>
      <c r="I508" s="74">
        <v>2.5</v>
      </c>
      <c r="J508" s="74">
        <v>1.5</v>
      </c>
      <c r="K508" s="84">
        <f t="shared" si="489"/>
        <v>330</v>
      </c>
      <c r="L508" s="3">
        <f t="shared" si="490"/>
        <v>198</v>
      </c>
      <c r="M508" s="4">
        <f t="shared" si="491"/>
        <v>528</v>
      </c>
      <c r="N508" s="14"/>
    </row>
    <row r="509" spans="1:14" ht="15.6">
      <c r="A509" s="13" t="str">
        <f>IF(G509&lt;&gt;"",1+MAX($A$5:A508),"")</f>
        <v/>
      </c>
      <c r="B509" s="193"/>
      <c r="C509" s="11"/>
      <c r="D509" s="90" t="s">
        <v>258</v>
      </c>
      <c r="E509" s="141"/>
      <c r="F509" s="141"/>
      <c r="G509" s="141"/>
      <c r="H509" s="141"/>
      <c r="I509" s="74"/>
      <c r="J509" s="74"/>
      <c r="K509" s="84"/>
      <c r="L509" s="3"/>
      <c r="M509" s="4"/>
      <c r="N509" s="14"/>
    </row>
    <row r="510" spans="1:14" ht="15.6">
      <c r="A510" s="13">
        <f>IF(G510&lt;&gt;"",1+MAX($A$5:A509),"")</f>
        <v>336</v>
      </c>
      <c r="B510" s="193"/>
      <c r="C510" s="11"/>
      <c r="D510" s="142" t="s">
        <v>259</v>
      </c>
      <c r="E510" s="141">
        <v>650</v>
      </c>
      <c r="F510" s="143">
        <v>0.1</v>
      </c>
      <c r="G510" s="144">
        <f t="shared" ref="G510:G515" si="492">E510*(1+F510)</f>
        <v>715.00000000000011</v>
      </c>
      <c r="H510" s="141" t="s">
        <v>71</v>
      </c>
      <c r="I510" s="74">
        <v>5</v>
      </c>
      <c r="J510" s="74">
        <v>3</v>
      </c>
      <c r="K510" s="84">
        <f t="shared" ref="K510:K515" si="493">I510*G510</f>
        <v>3575.0000000000005</v>
      </c>
      <c r="L510" s="3">
        <f t="shared" ref="L510:L515" si="494">J510*G510</f>
        <v>2145.0000000000005</v>
      </c>
      <c r="M510" s="4">
        <f t="shared" ref="M510:M515" si="495">K510+L510</f>
        <v>5720.0000000000009</v>
      </c>
      <c r="N510" s="14"/>
    </row>
    <row r="511" spans="1:14" ht="15.6">
      <c r="A511" s="13">
        <f>IF(G511&lt;&gt;"",1+MAX($A$5:A510),"")</f>
        <v>337</v>
      </c>
      <c r="B511" s="193"/>
      <c r="C511" s="11"/>
      <c r="D511" s="142" t="s">
        <v>209</v>
      </c>
      <c r="E511" s="141">
        <v>650</v>
      </c>
      <c r="F511" s="143">
        <v>0.1</v>
      </c>
      <c r="G511" s="144">
        <f t="shared" si="492"/>
        <v>715.00000000000011</v>
      </c>
      <c r="H511" s="141" t="s">
        <v>71</v>
      </c>
      <c r="I511" s="74">
        <v>2.5</v>
      </c>
      <c r="J511" s="74">
        <v>1.5</v>
      </c>
      <c r="K511" s="84">
        <f t="shared" si="493"/>
        <v>1787.5000000000002</v>
      </c>
      <c r="L511" s="3">
        <f t="shared" si="494"/>
        <v>1072.5000000000002</v>
      </c>
      <c r="M511" s="4">
        <f t="shared" si="495"/>
        <v>2860.0000000000005</v>
      </c>
      <c r="N511" s="14"/>
    </row>
    <row r="512" spans="1:14" ht="15.6">
      <c r="A512" s="13">
        <f>IF(G512&lt;&gt;"",1+MAX($A$5:A511),"")</f>
        <v>338</v>
      </c>
      <c r="B512" s="193"/>
      <c r="C512" s="11"/>
      <c r="D512" s="142" t="s">
        <v>219</v>
      </c>
      <c r="E512" s="141">
        <v>650</v>
      </c>
      <c r="F512" s="143">
        <v>0.1</v>
      </c>
      <c r="G512" s="144">
        <f t="shared" si="492"/>
        <v>715.00000000000011</v>
      </c>
      <c r="H512" s="141" t="s">
        <v>71</v>
      </c>
      <c r="I512" s="74">
        <v>4</v>
      </c>
      <c r="J512" s="74">
        <v>2.5</v>
      </c>
      <c r="K512" s="84">
        <f t="shared" si="493"/>
        <v>2860.0000000000005</v>
      </c>
      <c r="L512" s="3">
        <f t="shared" si="494"/>
        <v>1787.5000000000002</v>
      </c>
      <c r="M512" s="4">
        <f t="shared" si="495"/>
        <v>4647.5000000000009</v>
      </c>
      <c r="N512" s="14"/>
    </row>
    <row r="513" spans="1:14" ht="15.6">
      <c r="A513" s="13">
        <f>IF(G513&lt;&gt;"",1+MAX($A$5:A512),"")</f>
        <v>339</v>
      </c>
      <c r="B513" s="193"/>
      <c r="C513" s="11"/>
      <c r="D513" s="142" t="s">
        <v>213</v>
      </c>
      <c r="E513" s="141">
        <v>650</v>
      </c>
      <c r="F513" s="143">
        <v>0.1</v>
      </c>
      <c r="G513" s="144">
        <f t="shared" si="492"/>
        <v>715.00000000000011</v>
      </c>
      <c r="H513" s="141" t="s">
        <v>71</v>
      </c>
      <c r="I513" s="74">
        <v>3</v>
      </c>
      <c r="J513" s="74">
        <v>2</v>
      </c>
      <c r="K513" s="84">
        <f t="shared" si="493"/>
        <v>2145.0000000000005</v>
      </c>
      <c r="L513" s="3">
        <f t="shared" si="494"/>
        <v>1430.0000000000002</v>
      </c>
      <c r="M513" s="4">
        <f t="shared" si="495"/>
        <v>3575.0000000000009</v>
      </c>
      <c r="N513" s="14"/>
    </row>
    <row r="514" spans="1:14" ht="15.6">
      <c r="A514" s="13">
        <f>IF(G514&lt;&gt;"",1+MAX($A$5:A513),"")</f>
        <v>340</v>
      </c>
      <c r="B514" s="193"/>
      <c r="C514" s="11"/>
      <c r="D514" s="142" t="s">
        <v>427</v>
      </c>
      <c r="E514" s="141">
        <v>195</v>
      </c>
      <c r="F514" s="143">
        <v>0.1</v>
      </c>
      <c r="G514" s="144">
        <f t="shared" si="492"/>
        <v>214.50000000000003</v>
      </c>
      <c r="H514" s="141" t="s">
        <v>77</v>
      </c>
      <c r="I514" s="74">
        <v>8</v>
      </c>
      <c r="J514" s="74">
        <v>4</v>
      </c>
      <c r="K514" s="84">
        <f t="shared" si="493"/>
        <v>1716.0000000000002</v>
      </c>
      <c r="L514" s="3">
        <f t="shared" si="494"/>
        <v>858.00000000000011</v>
      </c>
      <c r="M514" s="4">
        <f t="shared" si="495"/>
        <v>2574.0000000000005</v>
      </c>
      <c r="N514" s="14"/>
    </row>
    <row r="515" spans="1:14" ht="15.6">
      <c r="A515" s="13">
        <f>IF(G515&lt;&gt;"",1+MAX($A$5:A514),"")</f>
        <v>341</v>
      </c>
      <c r="B515" s="193"/>
      <c r="C515" s="11"/>
      <c r="D515" s="142" t="s">
        <v>214</v>
      </c>
      <c r="E515" s="141">
        <v>130</v>
      </c>
      <c r="F515" s="143">
        <v>0.1</v>
      </c>
      <c r="G515" s="144">
        <f t="shared" si="492"/>
        <v>143</v>
      </c>
      <c r="H515" s="141" t="s">
        <v>77</v>
      </c>
      <c r="I515" s="74">
        <v>2.5</v>
      </c>
      <c r="J515" s="74">
        <v>1.5</v>
      </c>
      <c r="K515" s="84">
        <f t="shared" si="493"/>
        <v>357.5</v>
      </c>
      <c r="L515" s="3">
        <f t="shared" si="494"/>
        <v>214.5</v>
      </c>
      <c r="M515" s="4">
        <f t="shared" si="495"/>
        <v>572</v>
      </c>
      <c r="N515" s="14"/>
    </row>
    <row r="516" spans="1:14" ht="15.6">
      <c r="A516" s="13" t="str">
        <f>IF(G516&lt;&gt;"",1+MAX($A$5:A515),"")</f>
        <v/>
      </c>
      <c r="B516" s="193"/>
      <c r="C516" s="11"/>
      <c r="D516" s="90" t="s">
        <v>251</v>
      </c>
      <c r="E516" s="141"/>
      <c r="F516" s="141"/>
      <c r="G516" s="141"/>
      <c r="H516" s="141"/>
      <c r="I516" s="74"/>
      <c r="J516" s="74"/>
      <c r="K516" s="84"/>
      <c r="L516" s="3"/>
      <c r="M516" s="4"/>
      <c r="N516" s="14"/>
    </row>
    <row r="517" spans="1:14" ht="15.6">
      <c r="A517" s="13">
        <f>IF(G517&lt;&gt;"",1+MAX($A$5:A516),"")</f>
        <v>342</v>
      </c>
      <c r="B517" s="193"/>
      <c r="C517" s="11"/>
      <c r="D517" s="142" t="s">
        <v>252</v>
      </c>
      <c r="E517" s="141">
        <v>280</v>
      </c>
      <c r="F517" s="143">
        <v>0.1</v>
      </c>
      <c r="G517" s="144">
        <f t="shared" ref="G517:G522" si="496">E517*(1+F517)</f>
        <v>308</v>
      </c>
      <c r="H517" s="141" t="s">
        <v>71</v>
      </c>
      <c r="I517" s="74">
        <v>5</v>
      </c>
      <c r="J517" s="74">
        <v>3</v>
      </c>
      <c r="K517" s="84">
        <f t="shared" ref="K517:K522" si="497">I517*G517</f>
        <v>1540</v>
      </c>
      <c r="L517" s="3">
        <f t="shared" ref="L517:L522" si="498">J517*G517</f>
        <v>924</v>
      </c>
      <c r="M517" s="4">
        <f t="shared" ref="M517:M522" si="499">K517+L517</f>
        <v>2464</v>
      </c>
      <c r="N517" s="14"/>
    </row>
    <row r="518" spans="1:14" ht="15.6">
      <c r="A518" s="13">
        <f>IF(G518&lt;&gt;"",1+MAX($A$5:A517),"")</f>
        <v>343</v>
      </c>
      <c r="B518" s="193"/>
      <c r="C518" s="11"/>
      <c r="D518" s="142" t="s">
        <v>209</v>
      </c>
      <c r="E518" s="141">
        <v>280</v>
      </c>
      <c r="F518" s="143">
        <v>0.1</v>
      </c>
      <c r="G518" s="144">
        <f t="shared" si="496"/>
        <v>308</v>
      </c>
      <c r="H518" s="141" t="s">
        <v>71</v>
      </c>
      <c r="I518" s="74">
        <v>2.5</v>
      </c>
      <c r="J518" s="74">
        <v>1.5</v>
      </c>
      <c r="K518" s="84">
        <f t="shared" si="497"/>
        <v>770</v>
      </c>
      <c r="L518" s="3">
        <f t="shared" si="498"/>
        <v>462</v>
      </c>
      <c r="M518" s="4">
        <f t="shared" si="499"/>
        <v>1232</v>
      </c>
      <c r="N518" s="14"/>
    </row>
    <row r="519" spans="1:14" ht="15.6">
      <c r="A519" s="13">
        <f>IF(G519&lt;&gt;"",1+MAX($A$5:A518),"")</f>
        <v>344</v>
      </c>
      <c r="B519" s="193"/>
      <c r="C519" s="11"/>
      <c r="D519" s="142" t="s">
        <v>219</v>
      </c>
      <c r="E519" s="141">
        <v>280</v>
      </c>
      <c r="F519" s="143">
        <v>0.1</v>
      </c>
      <c r="G519" s="144">
        <f t="shared" si="496"/>
        <v>308</v>
      </c>
      <c r="H519" s="141" t="s">
        <v>71</v>
      </c>
      <c r="I519" s="74">
        <v>4</v>
      </c>
      <c r="J519" s="74">
        <v>2.5</v>
      </c>
      <c r="K519" s="84">
        <f t="shared" si="497"/>
        <v>1232</v>
      </c>
      <c r="L519" s="3">
        <f t="shared" si="498"/>
        <v>770</v>
      </c>
      <c r="M519" s="4">
        <f t="shared" si="499"/>
        <v>2002</v>
      </c>
      <c r="N519" s="14"/>
    </row>
    <row r="520" spans="1:14" ht="15.6">
      <c r="A520" s="13">
        <f>IF(G520&lt;&gt;"",1+MAX($A$5:A519),"")</f>
        <v>345</v>
      </c>
      <c r="B520" s="193"/>
      <c r="C520" s="11"/>
      <c r="D520" s="142" t="s">
        <v>213</v>
      </c>
      <c r="E520" s="141">
        <v>280</v>
      </c>
      <c r="F520" s="143">
        <v>0.1</v>
      </c>
      <c r="G520" s="144">
        <f t="shared" si="496"/>
        <v>308</v>
      </c>
      <c r="H520" s="141" t="s">
        <v>71</v>
      </c>
      <c r="I520" s="74">
        <v>3</v>
      </c>
      <c r="J520" s="74">
        <v>2</v>
      </c>
      <c r="K520" s="84">
        <f t="shared" si="497"/>
        <v>924</v>
      </c>
      <c r="L520" s="3">
        <f t="shared" si="498"/>
        <v>616</v>
      </c>
      <c r="M520" s="4">
        <f t="shared" si="499"/>
        <v>1540</v>
      </c>
      <c r="N520" s="14"/>
    </row>
    <row r="521" spans="1:14" ht="15.6">
      <c r="A521" s="13">
        <f>IF(G521&lt;&gt;"",1+MAX($A$5:A520),"")</f>
        <v>346</v>
      </c>
      <c r="B521" s="193"/>
      <c r="C521" s="11"/>
      <c r="D521" s="142" t="s">
        <v>427</v>
      </c>
      <c r="E521" s="141">
        <v>84</v>
      </c>
      <c r="F521" s="143">
        <v>0.1</v>
      </c>
      <c r="G521" s="144">
        <f t="shared" si="496"/>
        <v>92.4</v>
      </c>
      <c r="H521" s="141" t="s">
        <v>77</v>
      </c>
      <c r="I521" s="74">
        <v>8</v>
      </c>
      <c r="J521" s="74">
        <v>4</v>
      </c>
      <c r="K521" s="84">
        <f t="shared" si="497"/>
        <v>739.2</v>
      </c>
      <c r="L521" s="3">
        <f t="shared" si="498"/>
        <v>369.6</v>
      </c>
      <c r="M521" s="4">
        <f t="shared" si="499"/>
        <v>1108.8000000000002</v>
      </c>
      <c r="N521" s="14"/>
    </row>
    <row r="522" spans="1:14" ht="15.6">
      <c r="A522" s="13">
        <f>IF(G522&lt;&gt;"",1+MAX($A$5:A521),"")</f>
        <v>347</v>
      </c>
      <c r="B522" s="193"/>
      <c r="C522" s="11"/>
      <c r="D522" s="142" t="s">
        <v>214</v>
      </c>
      <c r="E522" s="141">
        <v>56</v>
      </c>
      <c r="F522" s="143">
        <v>0.1</v>
      </c>
      <c r="G522" s="144">
        <f t="shared" si="496"/>
        <v>61.600000000000009</v>
      </c>
      <c r="H522" s="141" t="s">
        <v>77</v>
      </c>
      <c r="I522" s="74">
        <v>2.5</v>
      </c>
      <c r="J522" s="74">
        <v>1.5</v>
      </c>
      <c r="K522" s="84">
        <f t="shared" si="497"/>
        <v>154.00000000000003</v>
      </c>
      <c r="L522" s="3">
        <f t="shared" si="498"/>
        <v>92.4</v>
      </c>
      <c r="M522" s="4">
        <f t="shared" si="499"/>
        <v>246.40000000000003</v>
      </c>
      <c r="N522" s="14"/>
    </row>
    <row r="523" spans="1:14" ht="15.6">
      <c r="A523" s="13" t="str">
        <f>IF(G523&lt;&gt;"",1+MAX($A$5:A522),"")</f>
        <v/>
      </c>
      <c r="B523" s="193"/>
      <c r="C523" s="11"/>
      <c r="D523" s="90" t="s">
        <v>260</v>
      </c>
      <c r="E523" s="141"/>
      <c r="F523" s="141"/>
      <c r="G523" s="141"/>
      <c r="H523" s="141"/>
      <c r="I523" s="74"/>
      <c r="J523" s="74"/>
      <c r="K523" s="84"/>
      <c r="L523" s="3"/>
      <c r="M523" s="4"/>
      <c r="N523" s="14"/>
    </row>
    <row r="524" spans="1:14" ht="15.6">
      <c r="A524" s="13">
        <f>IF(G524&lt;&gt;"",1+MAX($A$5:A523),"")</f>
        <v>348</v>
      </c>
      <c r="B524" s="193"/>
      <c r="C524" s="11"/>
      <c r="D524" s="142" t="s">
        <v>261</v>
      </c>
      <c r="E524" s="141">
        <v>180</v>
      </c>
      <c r="F524" s="143">
        <v>0.1</v>
      </c>
      <c r="G524" s="144">
        <f t="shared" ref="G524:G527" si="500">E524*(1+F524)</f>
        <v>198.00000000000003</v>
      </c>
      <c r="H524" s="141" t="s">
        <v>71</v>
      </c>
      <c r="I524" s="74">
        <v>5</v>
      </c>
      <c r="J524" s="74">
        <v>3</v>
      </c>
      <c r="K524" s="84">
        <f t="shared" ref="K524:K527" si="501">I524*G524</f>
        <v>990.00000000000011</v>
      </c>
      <c r="L524" s="3">
        <f t="shared" ref="L524:L527" si="502">J524*G524</f>
        <v>594.00000000000011</v>
      </c>
      <c r="M524" s="4">
        <f t="shared" ref="M524:M527" si="503">K524+L524</f>
        <v>1584.0000000000002</v>
      </c>
      <c r="N524" s="14"/>
    </row>
    <row r="525" spans="1:14" ht="15.6">
      <c r="A525" s="13">
        <f>IF(G525&lt;&gt;"",1+MAX($A$5:A524),"")</f>
        <v>349</v>
      </c>
      <c r="B525" s="193"/>
      <c r="C525" s="11"/>
      <c r="D525" s="142" t="s">
        <v>213</v>
      </c>
      <c r="E525" s="141">
        <v>360</v>
      </c>
      <c r="F525" s="143">
        <v>0.1</v>
      </c>
      <c r="G525" s="144">
        <f t="shared" si="500"/>
        <v>396.00000000000006</v>
      </c>
      <c r="H525" s="141" t="s">
        <v>71</v>
      </c>
      <c r="I525" s="74">
        <v>3</v>
      </c>
      <c r="J525" s="74">
        <v>2</v>
      </c>
      <c r="K525" s="84">
        <f t="shared" si="501"/>
        <v>1188.0000000000002</v>
      </c>
      <c r="L525" s="3">
        <f t="shared" si="502"/>
        <v>792.00000000000011</v>
      </c>
      <c r="M525" s="4">
        <f t="shared" si="503"/>
        <v>1980.0000000000005</v>
      </c>
      <c r="N525" s="14"/>
    </row>
    <row r="526" spans="1:14" ht="15.6">
      <c r="A526" s="13">
        <f>IF(G526&lt;&gt;"",1+MAX($A$5:A525),"")</f>
        <v>350</v>
      </c>
      <c r="B526" s="193"/>
      <c r="C526" s="11"/>
      <c r="D526" s="142" t="s">
        <v>427</v>
      </c>
      <c r="E526" s="141">
        <v>54</v>
      </c>
      <c r="F526" s="143">
        <v>0.1</v>
      </c>
      <c r="G526" s="144">
        <f t="shared" si="500"/>
        <v>59.400000000000006</v>
      </c>
      <c r="H526" s="141" t="s">
        <v>77</v>
      </c>
      <c r="I526" s="74">
        <v>8</v>
      </c>
      <c r="J526" s="74">
        <v>4</v>
      </c>
      <c r="K526" s="84">
        <f t="shared" si="501"/>
        <v>475.20000000000005</v>
      </c>
      <c r="L526" s="3">
        <f t="shared" si="502"/>
        <v>237.60000000000002</v>
      </c>
      <c r="M526" s="4">
        <f t="shared" si="503"/>
        <v>712.80000000000007</v>
      </c>
      <c r="N526" s="14"/>
    </row>
    <row r="527" spans="1:14" ht="15.6">
      <c r="A527" s="13">
        <f>IF(G527&lt;&gt;"",1+MAX($A$5:A526),"")</f>
        <v>351</v>
      </c>
      <c r="B527" s="193"/>
      <c r="C527" s="11"/>
      <c r="D527" s="142" t="s">
        <v>214</v>
      </c>
      <c r="E527" s="141">
        <v>72</v>
      </c>
      <c r="F527" s="143">
        <v>0.1</v>
      </c>
      <c r="G527" s="144">
        <f t="shared" si="500"/>
        <v>79.2</v>
      </c>
      <c r="H527" s="141" t="s">
        <v>77</v>
      </c>
      <c r="I527" s="74">
        <v>2.5</v>
      </c>
      <c r="J527" s="74">
        <v>1.5</v>
      </c>
      <c r="K527" s="84">
        <f t="shared" si="501"/>
        <v>198</v>
      </c>
      <c r="L527" s="3">
        <f t="shared" si="502"/>
        <v>118.80000000000001</v>
      </c>
      <c r="M527" s="4">
        <f t="shared" si="503"/>
        <v>316.8</v>
      </c>
      <c r="N527" s="14"/>
    </row>
    <row r="528" spans="1:14" ht="15.6">
      <c r="A528" s="13" t="str">
        <f>IF(G528&lt;&gt;"",1+MAX($A$5:A527),"")</f>
        <v/>
      </c>
      <c r="B528" s="193"/>
      <c r="C528" s="11"/>
      <c r="D528" s="138" t="s">
        <v>225</v>
      </c>
      <c r="E528" s="141"/>
      <c r="F528" s="141"/>
      <c r="G528" s="141"/>
      <c r="H528" s="141"/>
      <c r="I528" s="74"/>
      <c r="J528" s="75"/>
      <c r="K528" s="84"/>
      <c r="L528" s="3"/>
      <c r="M528" s="4"/>
      <c r="N528" s="14"/>
    </row>
    <row r="529" spans="1:14" ht="15.6">
      <c r="A529" s="13">
        <f>IF(G529&lt;&gt;"",1+MAX($A$5:A528),"")</f>
        <v>352</v>
      </c>
      <c r="B529" s="193"/>
      <c r="C529" s="11"/>
      <c r="D529" s="142" t="s">
        <v>226</v>
      </c>
      <c r="E529" s="141">
        <v>2357</v>
      </c>
      <c r="F529" s="143">
        <v>0.1</v>
      </c>
      <c r="G529" s="144">
        <f t="shared" ref="G529:G530" si="504">E529*(1+F529)</f>
        <v>2592.7000000000003</v>
      </c>
      <c r="H529" s="141" t="s">
        <v>71</v>
      </c>
      <c r="I529" s="74">
        <v>3</v>
      </c>
      <c r="J529" s="74">
        <v>2</v>
      </c>
      <c r="K529" s="84">
        <f t="shared" ref="K529:K530" si="505">I529*G529</f>
        <v>7778.1</v>
      </c>
      <c r="L529" s="3">
        <f t="shared" ref="L529:L530" si="506">J529*G529</f>
        <v>5185.4000000000005</v>
      </c>
      <c r="M529" s="4">
        <f t="shared" ref="M529:M530" si="507">K529+L529</f>
        <v>12963.5</v>
      </c>
      <c r="N529" s="14"/>
    </row>
    <row r="530" spans="1:14" ht="15.6">
      <c r="A530" s="13">
        <f>IF(G530&lt;&gt;"",1+MAX($A$5:A529),"")</f>
        <v>353</v>
      </c>
      <c r="B530" s="193"/>
      <c r="C530" s="11"/>
      <c r="D530" s="142" t="s">
        <v>227</v>
      </c>
      <c r="E530" s="141">
        <v>2357</v>
      </c>
      <c r="F530" s="143">
        <v>0.1</v>
      </c>
      <c r="G530" s="144">
        <f t="shared" si="504"/>
        <v>2592.7000000000003</v>
      </c>
      <c r="H530" s="141" t="s">
        <v>71</v>
      </c>
      <c r="I530" s="74">
        <v>1.5</v>
      </c>
      <c r="J530" s="74">
        <v>1</v>
      </c>
      <c r="K530" s="84">
        <f t="shared" si="505"/>
        <v>3889.05</v>
      </c>
      <c r="L530" s="3">
        <f t="shared" si="506"/>
        <v>2592.7000000000003</v>
      </c>
      <c r="M530" s="4">
        <f t="shared" si="507"/>
        <v>6481.75</v>
      </c>
      <c r="N530" s="14"/>
    </row>
    <row r="531" spans="1:14" ht="15.6">
      <c r="A531" s="13" t="str">
        <f>IF(G531&lt;&gt;"",1+MAX($A$5:A530),"")</f>
        <v/>
      </c>
      <c r="B531" s="193"/>
      <c r="C531" s="11"/>
      <c r="D531" s="138" t="s">
        <v>228</v>
      </c>
      <c r="E531" s="141"/>
      <c r="F531" s="141"/>
      <c r="G531" s="141"/>
      <c r="H531" s="141"/>
      <c r="I531" s="74"/>
      <c r="J531" s="74"/>
      <c r="K531" s="84"/>
      <c r="L531" s="3"/>
      <c r="M531" s="4"/>
      <c r="N531" s="14"/>
    </row>
    <row r="532" spans="1:14" ht="15.6">
      <c r="A532" s="13">
        <f>IF(G532&lt;&gt;"",1+MAX($A$5:A531),"")</f>
        <v>354</v>
      </c>
      <c r="B532" s="193"/>
      <c r="C532" s="11"/>
      <c r="D532" s="142" t="s">
        <v>230</v>
      </c>
      <c r="E532" s="141">
        <v>2365</v>
      </c>
      <c r="F532" s="143">
        <v>0.1</v>
      </c>
      <c r="G532" s="144">
        <f t="shared" ref="G532" si="508">E532*(1+F532)</f>
        <v>2601.5</v>
      </c>
      <c r="H532" s="141" t="s">
        <v>71</v>
      </c>
      <c r="I532" s="74">
        <v>10</v>
      </c>
      <c r="J532" s="74">
        <v>6</v>
      </c>
      <c r="K532" s="84">
        <f t="shared" ref="K532" si="509">I532*G532</f>
        <v>26015</v>
      </c>
      <c r="L532" s="3">
        <f t="shared" ref="L532" si="510">J532*G532</f>
        <v>15609</v>
      </c>
      <c r="M532" s="4">
        <f t="shared" ref="M532" si="511">K532+L532</f>
        <v>41624</v>
      </c>
      <c r="N532" s="14"/>
    </row>
    <row r="533" spans="1:14" ht="15.6">
      <c r="A533" s="13" t="str">
        <f>IF(G533&lt;&gt;"",1+MAX($A$5:A532),"")</f>
        <v/>
      </c>
      <c r="B533" s="193"/>
      <c r="C533" s="11"/>
      <c r="D533" s="138" t="s">
        <v>232</v>
      </c>
      <c r="E533" s="141"/>
      <c r="F533" s="141"/>
      <c r="G533" s="141"/>
      <c r="H533" s="141"/>
      <c r="I533" s="74"/>
      <c r="J533" s="74"/>
      <c r="K533" s="84"/>
      <c r="L533" s="3"/>
      <c r="M533" s="4"/>
      <c r="N533" s="14"/>
    </row>
    <row r="534" spans="1:14" ht="15.6">
      <c r="A534" s="13">
        <f>IF(G534&lt;&gt;"",1+MAX($A$5:A533),"")</f>
        <v>355</v>
      </c>
      <c r="B534" s="193"/>
      <c r="C534" s="11"/>
      <c r="D534" s="142" t="s">
        <v>233</v>
      </c>
      <c r="E534" s="141">
        <v>679</v>
      </c>
      <c r="F534" s="143">
        <v>0.1</v>
      </c>
      <c r="G534" s="144">
        <f t="shared" ref="G534" si="512">E534*(1+F534)</f>
        <v>746.90000000000009</v>
      </c>
      <c r="H534" s="141" t="s">
        <v>77</v>
      </c>
      <c r="I534" s="74">
        <v>4</v>
      </c>
      <c r="J534" s="74">
        <v>2</v>
      </c>
      <c r="K534" s="84">
        <f t="shared" ref="K534" si="513">I534*G534</f>
        <v>2987.6000000000004</v>
      </c>
      <c r="L534" s="3">
        <f t="shared" ref="L534" si="514">J534*G534</f>
        <v>1493.8000000000002</v>
      </c>
      <c r="M534" s="4">
        <f t="shared" ref="M534" si="515">K534+L534</f>
        <v>4481.4000000000005</v>
      </c>
      <c r="N534" s="14"/>
    </row>
    <row r="535" spans="1:14" ht="15.6">
      <c r="A535" s="13" t="str">
        <f>IF(G535&lt;&gt;"",1+MAX($A$5:A534),"")</f>
        <v/>
      </c>
      <c r="B535" s="193"/>
      <c r="C535" s="11"/>
      <c r="D535" s="138" t="s">
        <v>234</v>
      </c>
      <c r="E535" s="141"/>
      <c r="F535" s="141"/>
      <c r="G535" s="141"/>
      <c r="H535" s="141"/>
      <c r="I535" s="74"/>
      <c r="J535" s="74"/>
      <c r="K535" s="84"/>
      <c r="L535" s="3"/>
      <c r="M535" s="4"/>
      <c r="N535" s="14"/>
    </row>
    <row r="536" spans="1:14" ht="15.6">
      <c r="A536" s="13">
        <f>IF(G536&lt;&gt;"",1+MAX($A$5:A535),"")</f>
        <v>356</v>
      </c>
      <c r="B536" s="193"/>
      <c r="C536" s="11"/>
      <c r="D536" s="142" t="s">
        <v>235</v>
      </c>
      <c r="E536" s="141">
        <v>7530</v>
      </c>
      <c r="F536" s="143">
        <v>0.1</v>
      </c>
      <c r="G536" s="144">
        <f t="shared" ref="G536" si="516">E536*(1+F536)</f>
        <v>8283</v>
      </c>
      <c r="H536" s="141" t="s">
        <v>71</v>
      </c>
      <c r="I536" s="74">
        <v>1.5</v>
      </c>
      <c r="J536" s="74">
        <v>1</v>
      </c>
      <c r="K536" s="84">
        <f t="shared" ref="K536" si="517">I536*G536</f>
        <v>12424.5</v>
      </c>
      <c r="L536" s="3">
        <f t="shared" ref="L536" si="518">J536*G536</f>
        <v>8283</v>
      </c>
      <c r="M536" s="4">
        <f t="shared" ref="M536" si="519">K536+L536</f>
        <v>20707.5</v>
      </c>
      <c r="N536" s="14"/>
    </row>
    <row r="537" spans="1:14" ht="15.6">
      <c r="A537" s="13" t="str">
        <f>IF(G537&lt;&gt;"",1+MAX($A$5:A536),"")</f>
        <v/>
      </c>
      <c r="B537" s="193"/>
      <c r="C537" s="11"/>
      <c r="D537" s="89" t="s">
        <v>39</v>
      </c>
      <c r="E537" s="141"/>
      <c r="F537" s="141"/>
      <c r="G537" s="141"/>
      <c r="H537" s="141"/>
      <c r="I537" s="74"/>
      <c r="J537" s="75"/>
      <c r="K537" s="84"/>
      <c r="L537" s="3"/>
      <c r="M537" s="4"/>
      <c r="N537" s="14"/>
    </row>
    <row r="538" spans="1:14" ht="15.6">
      <c r="A538" s="13" t="str">
        <f>IF(G538&lt;&gt;"",1+MAX($A$5:A537),"")</f>
        <v/>
      </c>
      <c r="B538" s="193"/>
      <c r="C538" s="11"/>
      <c r="D538" s="138" t="s">
        <v>33</v>
      </c>
      <c r="E538" s="141"/>
      <c r="F538" s="141"/>
      <c r="G538" s="141"/>
      <c r="H538" s="141"/>
      <c r="I538" s="74"/>
      <c r="J538" s="75"/>
      <c r="K538" s="84"/>
      <c r="L538" s="3"/>
      <c r="M538" s="4"/>
      <c r="N538" s="14"/>
    </row>
    <row r="539" spans="1:14" ht="15.6">
      <c r="A539" s="13" t="str">
        <f>IF(G539&lt;&gt;"",1+MAX($A$5:A538),"")</f>
        <v/>
      </c>
      <c r="B539" s="193"/>
      <c r="C539" s="11"/>
      <c r="D539" s="90" t="s">
        <v>262</v>
      </c>
      <c r="E539" s="141"/>
      <c r="F539" s="141"/>
      <c r="G539" s="141"/>
      <c r="H539" s="141"/>
      <c r="I539" s="74"/>
      <c r="J539" s="75"/>
      <c r="K539" s="84"/>
      <c r="L539" s="3"/>
      <c r="M539" s="4"/>
      <c r="N539" s="14"/>
    </row>
    <row r="540" spans="1:14" ht="15.6">
      <c r="A540" s="13">
        <f>IF(G540&lt;&gt;"",1+MAX($A$5:A539),"")</f>
        <v>357</v>
      </c>
      <c r="B540" s="193"/>
      <c r="C540" s="11"/>
      <c r="D540" s="142" t="s">
        <v>263</v>
      </c>
      <c r="E540" s="141">
        <v>880</v>
      </c>
      <c r="F540" s="143">
        <v>0.1</v>
      </c>
      <c r="G540" s="144">
        <f t="shared" ref="G540:G547" si="520">E540*(1+F540)</f>
        <v>968.00000000000011</v>
      </c>
      <c r="H540" s="141" t="s">
        <v>71</v>
      </c>
      <c r="I540" s="74">
        <v>5</v>
      </c>
      <c r="J540" s="74">
        <v>3</v>
      </c>
      <c r="K540" s="84">
        <f t="shared" ref="K540:K547" si="521">I540*G540</f>
        <v>4840.0000000000009</v>
      </c>
      <c r="L540" s="3">
        <f t="shared" ref="L540:L547" si="522">J540*G540</f>
        <v>2904.0000000000005</v>
      </c>
      <c r="M540" s="4">
        <f t="shared" ref="M540:M547" si="523">K540+L540</f>
        <v>7744.0000000000018</v>
      </c>
      <c r="N540" s="14"/>
    </row>
    <row r="541" spans="1:14" ht="15.6">
      <c r="A541" s="13">
        <f>IF(G541&lt;&gt;"",1+MAX($A$5:A540),"")</f>
        <v>358</v>
      </c>
      <c r="B541" s="193"/>
      <c r="C541" s="11"/>
      <c r="D541" s="142" t="s">
        <v>209</v>
      </c>
      <c r="E541" s="141">
        <v>880</v>
      </c>
      <c r="F541" s="143">
        <v>0.1</v>
      </c>
      <c r="G541" s="144">
        <f t="shared" si="520"/>
        <v>968.00000000000011</v>
      </c>
      <c r="H541" s="141" t="s">
        <v>71</v>
      </c>
      <c r="I541" s="74">
        <v>2.5</v>
      </c>
      <c r="J541" s="74">
        <v>1.5</v>
      </c>
      <c r="K541" s="84">
        <f t="shared" si="521"/>
        <v>2420.0000000000005</v>
      </c>
      <c r="L541" s="3">
        <f t="shared" si="522"/>
        <v>1452.0000000000002</v>
      </c>
      <c r="M541" s="4">
        <f t="shared" si="523"/>
        <v>3872.0000000000009</v>
      </c>
      <c r="N541" s="14"/>
    </row>
    <row r="542" spans="1:14" ht="15.6">
      <c r="A542" s="13">
        <f>IF(G542&lt;&gt;"",1+MAX($A$5:A541),"")</f>
        <v>359</v>
      </c>
      <c r="B542" s="193"/>
      <c r="C542" s="11"/>
      <c r="D542" s="142" t="s">
        <v>210</v>
      </c>
      <c r="E542" s="141">
        <v>880</v>
      </c>
      <c r="F542" s="143">
        <v>0.1</v>
      </c>
      <c r="G542" s="144">
        <f t="shared" si="520"/>
        <v>968.00000000000011</v>
      </c>
      <c r="H542" s="141" t="s">
        <v>71</v>
      </c>
      <c r="I542" s="74">
        <v>3.5</v>
      </c>
      <c r="J542" s="74">
        <v>2</v>
      </c>
      <c r="K542" s="84">
        <f t="shared" si="521"/>
        <v>3388.0000000000005</v>
      </c>
      <c r="L542" s="3">
        <f t="shared" si="522"/>
        <v>1936.0000000000002</v>
      </c>
      <c r="M542" s="4">
        <f t="shared" si="523"/>
        <v>5324.0000000000009</v>
      </c>
      <c r="N542" s="14"/>
    </row>
    <row r="543" spans="1:14" ht="28.8">
      <c r="A543" s="13">
        <f>IF(G543&lt;&gt;"",1+MAX($A$5:A542),"")</f>
        <v>360</v>
      </c>
      <c r="B543" s="193"/>
      <c r="C543" s="11"/>
      <c r="D543" s="153" t="s">
        <v>211</v>
      </c>
      <c r="E543" s="141">
        <v>880</v>
      </c>
      <c r="F543" s="143">
        <v>0.1</v>
      </c>
      <c r="G543" s="144">
        <f t="shared" si="520"/>
        <v>968.00000000000011</v>
      </c>
      <c r="H543" s="141" t="s">
        <v>71</v>
      </c>
      <c r="I543" s="74">
        <v>2</v>
      </c>
      <c r="J543" s="74">
        <v>1</v>
      </c>
      <c r="K543" s="84">
        <f t="shared" si="521"/>
        <v>1936.0000000000002</v>
      </c>
      <c r="L543" s="3">
        <f t="shared" si="522"/>
        <v>968.00000000000011</v>
      </c>
      <c r="M543" s="4">
        <f t="shared" si="523"/>
        <v>2904.0000000000005</v>
      </c>
      <c r="N543" s="14"/>
    </row>
    <row r="544" spans="1:14" ht="15.6">
      <c r="A544" s="13">
        <f>IF(G544&lt;&gt;"",1+MAX($A$5:A543),"")</f>
        <v>361</v>
      </c>
      <c r="B544" s="193"/>
      <c r="C544" s="11"/>
      <c r="D544" s="142" t="s">
        <v>212</v>
      </c>
      <c r="E544" s="141">
        <v>880</v>
      </c>
      <c r="F544" s="143">
        <v>0.1</v>
      </c>
      <c r="G544" s="144">
        <f t="shared" si="520"/>
        <v>968.00000000000011</v>
      </c>
      <c r="H544" s="141" t="s">
        <v>71</v>
      </c>
      <c r="I544" s="74">
        <v>4</v>
      </c>
      <c r="J544" s="74">
        <v>2.5</v>
      </c>
      <c r="K544" s="84">
        <f t="shared" si="521"/>
        <v>3872.0000000000005</v>
      </c>
      <c r="L544" s="3">
        <f t="shared" si="522"/>
        <v>2420.0000000000005</v>
      </c>
      <c r="M544" s="4">
        <f t="shared" si="523"/>
        <v>6292.0000000000009</v>
      </c>
      <c r="N544" s="14"/>
    </row>
    <row r="545" spans="1:14" ht="15.6">
      <c r="A545" s="13">
        <f>IF(G545&lt;&gt;"",1+MAX($A$5:A544),"")</f>
        <v>362</v>
      </c>
      <c r="B545" s="193"/>
      <c r="C545" s="11"/>
      <c r="D545" s="142" t="s">
        <v>213</v>
      </c>
      <c r="E545" s="141">
        <v>880</v>
      </c>
      <c r="F545" s="143">
        <v>0.1</v>
      </c>
      <c r="G545" s="144">
        <f t="shared" si="520"/>
        <v>968.00000000000011</v>
      </c>
      <c r="H545" s="141" t="s">
        <v>71</v>
      </c>
      <c r="I545" s="74">
        <v>3</v>
      </c>
      <c r="J545" s="74">
        <v>2</v>
      </c>
      <c r="K545" s="84">
        <f t="shared" si="521"/>
        <v>2904.0000000000005</v>
      </c>
      <c r="L545" s="3">
        <f t="shared" si="522"/>
        <v>1936.0000000000002</v>
      </c>
      <c r="M545" s="4">
        <f t="shared" si="523"/>
        <v>4840.0000000000009</v>
      </c>
      <c r="N545" s="14"/>
    </row>
    <row r="546" spans="1:14" ht="15.6">
      <c r="A546" s="13">
        <f>IF(G546&lt;&gt;"",1+MAX($A$5:A545),"")</f>
        <v>363</v>
      </c>
      <c r="B546" s="193"/>
      <c r="C546" s="11"/>
      <c r="D546" s="142" t="s">
        <v>427</v>
      </c>
      <c r="E546" s="141">
        <v>330</v>
      </c>
      <c r="F546" s="143">
        <v>0.1</v>
      </c>
      <c r="G546" s="144">
        <f t="shared" si="520"/>
        <v>363.00000000000006</v>
      </c>
      <c r="H546" s="141" t="s">
        <v>77</v>
      </c>
      <c r="I546" s="74">
        <v>8</v>
      </c>
      <c r="J546" s="74">
        <v>4</v>
      </c>
      <c r="K546" s="84">
        <f t="shared" si="521"/>
        <v>2904.0000000000005</v>
      </c>
      <c r="L546" s="3">
        <f t="shared" si="522"/>
        <v>1452.0000000000002</v>
      </c>
      <c r="M546" s="4">
        <f t="shared" si="523"/>
        <v>4356.0000000000009</v>
      </c>
      <c r="N546" s="14"/>
    </row>
    <row r="547" spans="1:14" ht="15.6">
      <c r="A547" s="13">
        <f>IF(G547&lt;&gt;"",1+MAX($A$5:A546),"")</f>
        <v>364</v>
      </c>
      <c r="B547" s="193"/>
      <c r="C547" s="11"/>
      <c r="D547" s="142" t="s">
        <v>214</v>
      </c>
      <c r="E547" s="141">
        <v>220</v>
      </c>
      <c r="F547" s="143">
        <v>0.1</v>
      </c>
      <c r="G547" s="144">
        <f t="shared" si="520"/>
        <v>242.00000000000003</v>
      </c>
      <c r="H547" s="141" t="s">
        <v>77</v>
      </c>
      <c r="I547" s="74">
        <v>2.5</v>
      </c>
      <c r="J547" s="74">
        <v>1.5</v>
      </c>
      <c r="K547" s="84">
        <f t="shared" si="521"/>
        <v>605.00000000000011</v>
      </c>
      <c r="L547" s="3">
        <f t="shared" si="522"/>
        <v>363.00000000000006</v>
      </c>
      <c r="M547" s="4">
        <f t="shared" si="523"/>
        <v>968.00000000000023</v>
      </c>
      <c r="N547" s="14"/>
    </row>
    <row r="548" spans="1:14" ht="15.6">
      <c r="A548" s="13" t="str">
        <f>IF(G548&lt;&gt;"",1+MAX($A$5:A547),"")</f>
        <v/>
      </c>
      <c r="B548" s="193"/>
      <c r="C548" s="11"/>
      <c r="D548" s="90" t="s">
        <v>264</v>
      </c>
      <c r="E548" s="141"/>
      <c r="F548" s="141"/>
      <c r="G548" s="141"/>
      <c r="H548" s="141"/>
      <c r="I548" s="74"/>
      <c r="J548" s="74"/>
      <c r="K548" s="84"/>
      <c r="L548" s="3"/>
      <c r="M548" s="4"/>
      <c r="N548" s="14"/>
    </row>
    <row r="549" spans="1:14" ht="15.6">
      <c r="A549" s="13">
        <f>IF(G549&lt;&gt;"",1+MAX($A$5:A548),"")</f>
        <v>365</v>
      </c>
      <c r="B549" s="193"/>
      <c r="C549" s="11"/>
      <c r="D549" s="142" t="s">
        <v>265</v>
      </c>
      <c r="E549" s="141">
        <v>2785</v>
      </c>
      <c r="F549" s="143">
        <v>0.1</v>
      </c>
      <c r="G549" s="144">
        <f t="shared" ref="G549:G555" si="524">E549*(1+F549)</f>
        <v>3063.5000000000005</v>
      </c>
      <c r="H549" s="141" t="s">
        <v>71</v>
      </c>
      <c r="I549" s="74">
        <v>5</v>
      </c>
      <c r="J549" s="74">
        <v>3</v>
      </c>
      <c r="K549" s="84">
        <f t="shared" ref="K549:K555" si="525">I549*G549</f>
        <v>15317.500000000002</v>
      </c>
      <c r="L549" s="3">
        <f t="shared" ref="L549:L555" si="526">J549*G549</f>
        <v>9190.5000000000018</v>
      </c>
      <c r="M549" s="4">
        <f t="shared" ref="M549:M555" si="527">K549+L549</f>
        <v>24508.000000000004</v>
      </c>
      <c r="N549" s="14"/>
    </row>
    <row r="550" spans="1:14" ht="15.6">
      <c r="A550" s="13">
        <f>IF(G550&lt;&gt;"",1+MAX($A$5:A549),"")</f>
        <v>366</v>
      </c>
      <c r="B550" s="193"/>
      <c r="C550" s="11"/>
      <c r="D550" s="142" t="s">
        <v>209</v>
      </c>
      <c r="E550" s="141">
        <v>2785</v>
      </c>
      <c r="F550" s="143">
        <v>0.1</v>
      </c>
      <c r="G550" s="144">
        <f t="shared" si="524"/>
        <v>3063.5000000000005</v>
      </c>
      <c r="H550" s="141" t="s">
        <v>71</v>
      </c>
      <c r="I550" s="74">
        <v>2.5</v>
      </c>
      <c r="J550" s="74">
        <v>1.5</v>
      </c>
      <c r="K550" s="84">
        <f t="shared" si="525"/>
        <v>7658.7500000000009</v>
      </c>
      <c r="L550" s="3">
        <f t="shared" si="526"/>
        <v>4595.2500000000009</v>
      </c>
      <c r="M550" s="4">
        <f t="shared" si="527"/>
        <v>12254.000000000002</v>
      </c>
      <c r="N550" s="14"/>
    </row>
    <row r="551" spans="1:14" ht="15.6">
      <c r="A551" s="13">
        <f>IF(G551&lt;&gt;"",1+MAX($A$5:A550),"")</f>
        <v>367</v>
      </c>
      <c r="B551" s="193"/>
      <c r="C551" s="11"/>
      <c r="D551" s="142" t="s">
        <v>210</v>
      </c>
      <c r="E551" s="141">
        <v>2785</v>
      </c>
      <c r="F551" s="143">
        <v>0.1</v>
      </c>
      <c r="G551" s="144">
        <f t="shared" si="524"/>
        <v>3063.5000000000005</v>
      </c>
      <c r="H551" s="141" t="s">
        <v>71</v>
      </c>
      <c r="I551" s="74">
        <v>3.5</v>
      </c>
      <c r="J551" s="74">
        <v>2</v>
      </c>
      <c r="K551" s="84">
        <f t="shared" si="525"/>
        <v>10722.250000000002</v>
      </c>
      <c r="L551" s="3">
        <f t="shared" si="526"/>
        <v>6127.0000000000009</v>
      </c>
      <c r="M551" s="4">
        <f t="shared" si="527"/>
        <v>16849.250000000004</v>
      </c>
      <c r="N551" s="14"/>
    </row>
    <row r="552" spans="1:14" ht="28.8">
      <c r="A552" s="13">
        <f>IF(G552&lt;&gt;"",1+MAX($A$5:A551),"")</f>
        <v>368</v>
      </c>
      <c r="B552" s="193"/>
      <c r="C552" s="11"/>
      <c r="D552" s="153" t="s">
        <v>211</v>
      </c>
      <c r="E552" s="141">
        <v>2785</v>
      </c>
      <c r="F552" s="143">
        <v>0.1</v>
      </c>
      <c r="G552" s="144">
        <f t="shared" si="524"/>
        <v>3063.5000000000005</v>
      </c>
      <c r="H552" s="141" t="s">
        <v>71</v>
      </c>
      <c r="I552" s="74">
        <v>2</v>
      </c>
      <c r="J552" s="74">
        <v>1</v>
      </c>
      <c r="K552" s="84">
        <f t="shared" si="525"/>
        <v>6127.0000000000009</v>
      </c>
      <c r="L552" s="3">
        <f t="shared" si="526"/>
        <v>3063.5000000000005</v>
      </c>
      <c r="M552" s="4">
        <f t="shared" si="527"/>
        <v>9190.5000000000018</v>
      </c>
      <c r="N552" s="14"/>
    </row>
    <row r="553" spans="1:14" ht="15.6">
      <c r="A553" s="13">
        <f>IF(G553&lt;&gt;"",1+MAX($A$5:A552),"")</f>
        <v>369</v>
      </c>
      <c r="B553" s="193"/>
      <c r="C553" s="11"/>
      <c r="D553" s="142" t="s">
        <v>212</v>
      </c>
      <c r="E553" s="141">
        <v>5570</v>
      </c>
      <c r="F553" s="143">
        <v>0.1</v>
      </c>
      <c r="G553" s="144">
        <f t="shared" si="524"/>
        <v>6127.0000000000009</v>
      </c>
      <c r="H553" s="141" t="s">
        <v>71</v>
      </c>
      <c r="I553" s="74">
        <v>4</v>
      </c>
      <c r="J553" s="74">
        <v>2.5</v>
      </c>
      <c r="K553" s="84">
        <f t="shared" si="525"/>
        <v>24508.000000000004</v>
      </c>
      <c r="L553" s="3">
        <f t="shared" si="526"/>
        <v>15317.500000000002</v>
      </c>
      <c r="M553" s="4">
        <f t="shared" si="527"/>
        <v>39825.500000000007</v>
      </c>
      <c r="N553" s="14"/>
    </row>
    <row r="554" spans="1:14" ht="15.6">
      <c r="A554" s="13">
        <f>IF(G554&lt;&gt;"",1+MAX($A$5:A553),"")</f>
        <v>370</v>
      </c>
      <c r="B554" s="193"/>
      <c r="C554" s="11"/>
      <c r="D554" s="142" t="s">
        <v>427</v>
      </c>
      <c r="E554" s="141">
        <v>2181</v>
      </c>
      <c r="F554" s="143">
        <v>0.1</v>
      </c>
      <c r="G554" s="144">
        <f t="shared" si="524"/>
        <v>2399.1000000000004</v>
      </c>
      <c r="H554" s="141" t="s">
        <v>77</v>
      </c>
      <c r="I554" s="74">
        <v>8</v>
      </c>
      <c r="J554" s="74">
        <v>4</v>
      </c>
      <c r="K554" s="84">
        <f t="shared" si="525"/>
        <v>19192.800000000003</v>
      </c>
      <c r="L554" s="3">
        <f t="shared" si="526"/>
        <v>9596.4000000000015</v>
      </c>
      <c r="M554" s="4">
        <f t="shared" si="527"/>
        <v>28789.200000000004</v>
      </c>
      <c r="N554" s="14"/>
    </row>
    <row r="555" spans="1:14" ht="15.6">
      <c r="A555" s="13">
        <f>IF(G555&lt;&gt;"",1+MAX($A$5:A554),"")</f>
        <v>371</v>
      </c>
      <c r="B555" s="193"/>
      <c r="C555" s="11"/>
      <c r="D555" s="142" t="s">
        <v>214</v>
      </c>
      <c r="E555" s="141">
        <v>2908</v>
      </c>
      <c r="F555" s="143">
        <v>0.1</v>
      </c>
      <c r="G555" s="144">
        <f t="shared" si="524"/>
        <v>3198.8</v>
      </c>
      <c r="H555" s="141" t="s">
        <v>77</v>
      </c>
      <c r="I555" s="74">
        <v>2.5</v>
      </c>
      <c r="J555" s="74">
        <v>1.5</v>
      </c>
      <c r="K555" s="84">
        <f t="shared" si="525"/>
        <v>7997</v>
      </c>
      <c r="L555" s="3">
        <f t="shared" si="526"/>
        <v>4798.2000000000007</v>
      </c>
      <c r="M555" s="4">
        <f t="shared" si="527"/>
        <v>12795.2</v>
      </c>
      <c r="N555" s="14"/>
    </row>
    <row r="556" spans="1:14" ht="15.6">
      <c r="A556" s="13" t="str">
        <f>IF(G556&lt;&gt;"",1+MAX($A$5:A555),"")</f>
        <v/>
      </c>
      <c r="B556" s="193"/>
      <c r="C556" s="11"/>
      <c r="D556" s="138" t="s">
        <v>225</v>
      </c>
      <c r="E556" s="141"/>
      <c r="F556" s="141"/>
      <c r="G556" s="141"/>
      <c r="H556" s="141"/>
      <c r="I556" s="74"/>
      <c r="J556" s="75"/>
      <c r="K556" s="84"/>
      <c r="L556" s="3"/>
      <c r="M556" s="4"/>
      <c r="N556" s="14"/>
    </row>
    <row r="557" spans="1:14" ht="15.6">
      <c r="A557" s="13">
        <f>IF(G557&lt;&gt;"",1+MAX($A$5:A556),"")</f>
        <v>372</v>
      </c>
      <c r="B557" s="193"/>
      <c r="C557" s="11"/>
      <c r="D557" s="142" t="s">
        <v>226</v>
      </c>
      <c r="E557" s="141">
        <v>285</v>
      </c>
      <c r="F557" s="143">
        <v>0.1</v>
      </c>
      <c r="G557" s="144">
        <f t="shared" ref="G557:G558" si="528">E557*(1+F557)</f>
        <v>313.5</v>
      </c>
      <c r="H557" s="141" t="s">
        <v>71</v>
      </c>
      <c r="I557" s="74">
        <v>3</v>
      </c>
      <c r="J557" s="74">
        <v>2</v>
      </c>
      <c r="K557" s="84">
        <f t="shared" ref="K557:K558" si="529">I557*G557</f>
        <v>940.5</v>
      </c>
      <c r="L557" s="3">
        <f t="shared" ref="L557:L558" si="530">J557*G557</f>
        <v>627</v>
      </c>
      <c r="M557" s="4">
        <f t="shared" ref="M557:M558" si="531">K557+L557</f>
        <v>1567.5</v>
      </c>
      <c r="N557" s="14"/>
    </row>
    <row r="558" spans="1:14" ht="15.6">
      <c r="A558" s="13">
        <f>IF(G558&lt;&gt;"",1+MAX($A$5:A557),"")</f>
        <v>373</v>
      </c>
      <c r="B558" s="193"/>
      <c r="C558" s="11"/>
      <c r="D558" s="142" t="s">
        <v>227</v>
      </c>
      <c r="E558" s="141">
        <v>285</v>
      </c>
      <c r="F558" s="143">
        <v>0.1</v>
      </c>
      <c r="G558" s="144">
        <f t="shared" si="528"/>
        <v>313.5</v>
      </c>
      <c r="H558" s="141" t="s">
        <v>71</v>
      </c>
      <c r="I558" s="74">
        <v>1.5</v>
      </c>
      <c r="J558" s="74">
        <v>1</v>
      </c>
      <c r="K558" s="84">
        <f t="shared" si="529"/>
        <v>470.25</v>
      </c>
      <c r="L558" s="3">
        <f t="shared" si="530"/>
        <v>313.5</v>
      </c>
      <c r="M558" s="4">
        <f t="shared" si="531"/>
        <v>783.75</v>
      </c>
      <c r="N558" s="14"/>
    </row>
    <row r="559" spans="1:14" ht="15.6">
      <c r="A559" s="13" t="str">
        <f>IF(G559&lt;&gt;"",1+MAX($A$5:A558),"")</f>
        <v/>
      </c>
      <c r="B559" s="193"/>
      <c r="C559" s="11"/>
      <c r="D559" s="89" t="s">
        <v>187</v>
      </c>
      <c r="E559" s="141"/>
      <c r="F559" s="141"/>
      <c r="G559" s="141"/>
      <c r="H559" s="141"/>
      <c r="I559" s="74"/>
      <c r="J559" s="75"/>
      <c r="K559" s="84"/>
      <c r="L559" s="3"/>
      <c r="M559" s="4"/>
      <c r="N559" s="14"/>
    </row>
    <row r="560" spans="1:14" ht="15.6">
      <c r="A560" s="13" t="str">
        <f>IF(G560&lt;&gt;"",1+MAX($A$5:A559),"")</f>
        <v/>
      </c>
      <c r="B560" s="193"/>
      <c r="C560" s="11"/>
      <c r="D560" s="138" t="s">
        <v>33</v>
      </c>
      <c r="E560" s="141"/>
      <c r="F560" s="141"/>
      <c r="G560" s="141"/>
      <c r="H560" s="141"/>
      <c r="I560" s="74"/>
      <c r="J560" s="75"/>
      <c r="K560" s="84"/>
      <c r="L560" s="3"/>
      <c r="M560" s="4"/>
      <c r="N560" s="14"/>
    </row>
    <row r="561" spans="1:14" ht="15.6">
      <c r="A561" s="13" t="str">
        <f>IF(G561&lt;&gt;"",1+MAX($A$5:A560),"")</f>
        <v/>
      </c>
      <c r="B561" s="193"/>
      <c r="C561" s="11"/>
      <c r="D561" s="90" t="s">
        <v>266</v>
      </c>
      <c r="E561" s="141"/>
      <c r="F561" s="141"/>
      <c r="G561" s="141"/>
      <c r="H561" s="141"/>
      <c r="I561" s="74"/>
      <c r="J561" s="75"/>
      <c r="K561" s="84"/>
      <c r="L561" s="3"/>
      <c r="M561" s="4"/>
      <c r="N561" s="14"/>
    </row>
    <row r="562" spans="1:14" ht="15.6">
      <c r="A562" s="13">
        <f>IF(G562&lt;&gt;"",1+MAX($A$5:A561),"")</f>
        <v>374</v>
      </c>
      <c r="B562" s="193"/>
      <c r="C562" s="11"/>
      <c r="D562" s="142" t="s">
        <v>267</v>
      </c>
      <c r="E562" s="141">
        <v>2170</v>
      </c>
      <c r="F562" s="143">
        <v>0.1</v>
      </c>
      <c r="G562" s="144">
        <f t="shared" ref="G562:G569" si="532">E562*(1+F562)</f>
        <v>2387</v>
      </c>
      <c r="H562" s="141" t="s">
        <v>71</v>
      </c>
      <c r="I562" s="74">
        <v>5</v>
      </c>
      <c r="J562" s="74">
        <v>3</v>
      </c>
      <c r="K562" s="84">
        <f t="shared" ref="K562:K569" si="533">I562*G562</f>
        <v>11935</v>
      </c>
      <c r="L562" s="3">
        <f t="shared" ref="L562:L569" si="534">J562*G562</f>
        <v>7161</v>
      </c>
      <c r="M562" s="4">
        <f t="shared" ref="M562:M569" si="535">K562+L562</f>
        <v>19096</v>
      </c>
      <c r="N562" s="14"/>
    </row>
    <row r="563" spans="1:14" ht="15.6">
      <c r="A563" s="13">
        <f>IF(G563&lt;&gt;"",1+MAX($A$5:A562),"")</f>
        <v>375</v>
      </c>
      <c r="B563" s="193"/>
      <c r="C563" s="11"/>
      <c r="D563" s="142" t="s">
        <v>209</v>
      </c>
      <c r="E563" s="141">
        <v>2170</v>
      </c>
      <c r="F563" s="143">
        <v>0.1</v>
      </c>
      <c r="G563" s="144">
        <f t="shared" si="532"/>
        <v>2387</v>
      </c>
      <c r="H563" s="141" t="s">
        <v>71</v>
      </c>
      <c r="I563" s="74">
        <v>2.5</v>
      </c>
      <c r="J563" s="74">
        <v>1.5</v>
      </c>
      <c r="K563" s="84">
        <f t="shared" si="533"/>
        <v>5967.5</v>
      </c>
      <c r="L563" s="3">
        <f t="shared" si="534"/>
        <v>3580.5</v>
      </c>
      <c r="M563" s="4">
        <f t="shared" si="535"/>
        <v>9548</v>
      </c>
      <c r="N563" s="14"/>
    </row>
    <row r="564" spans="1:14" ht="15.6">
      <c r="A564" s="13">
        <f>IF(G564&lt;&gt;"",1+MAX($A$5:A563),"")</f>
        <v>376</v>
      </c>
      <c r="B564" s="193"/>
      <c r="C564" s="11"/>
      <c r="D564" s="142" t="s">
        <v>210</v>
      </c>
      <c r="E564" s="141">
        <v>2170</v>
      </c>
      <c r="F564" s="143">
        <v>0.1</v>
      </c>
      <c r="G564" s="144">
        <f t="shared" si="532"/>
        <v>2387</v>
      </c>
      <c r="H564" s="141" t="s">
        <v>71</v>
      </c>
      <c r="I564" s="74">
        <v>3.5</v>
      </c>
      <c r="J564" s="74">
        <v>2</v>
      </c>
      <c r="K564" s="84">
        <f t="shared" si="533"/>
        <v>8354.5</v>
      </c>
      <c r="L564" s="3">
        <f t="shared" si="534"/>
        <v>4774</v>
      </c>
      <c r="M564" s="4">
        <f t="shared" si="535"/>
        <v>13128.5</v>
      </c>
      <c r="N564" s="14"/>
    </row>
    <row r="565" spans="1:14" ht="28.8">
      <c r="A565" s="13">
        <f>IF(G565&lt;&gt;"",1+MAX($A$5:A564),"")</f>
        <v>377</v>
      </c>
      <c r="B565" s="193"/>
      <c r="C565" s="11"/>
      <c r="D565" s="153" t="s">
        <v>211</v>
      </c>
      <c r="E565" s="141">
        <v>2170</v>
      </c>
      <c r="F565" s="143">
        <v>0.1</v>
      </c>
      <c r="G565" s="144">
        <f t="shared" si="532"/>
        <v>2387</v>
      </c>
      <c r="H565" s="141" t="s">
        <v>71</v>
      </c>
      <c r="I565" s="74">
        <v>2</v>
      </c>
      <c r="J565" s="74">
        <v>1</v>
      </c>
      <c r="K565" s="84">
        <f t="shared" si="533"/>
        <v>4774</v>
      </c>
      <c r="L565" s="3">
        <f t="shared" si="534"/>
        <v>2387</v>
      </c>
      <c r="M565" s="4">
        <f t="shared" si="535"/>
        <v>7161</v>
      </c>
      <c r="N565" s="14"/>
    </row>
    <row r="566" spans="1:14" ht="15.6">
      <c r="A566" s="13">
        <f>IF(G566&lt;&gt;"",1+MAX($A$5:A565),"")</f>
        <v>378</v>
      </c>
      <c r="B566" s="193"/>
      <c r="C566" s="11"/>
      <c r="D566" s="142" t="s">
        <v>212</v>
      </c>
      <c r="E566" s="141">
        <v>2170</v>
      </c>
      <c r="F566" s="143">
        <v>0.1</v>
      </c>
      <c r="G566" s="144">
        <f t="shared" si="532"/>
        <v>2387</v>
      </c>
      <c r="H566" s="141" t="s">
        <v>71</v>
      </c>
      <c r="I566" s="74">
        <v>4</v>
      </c>
      <c r="J566" s="74">
        <v>2.5</v>
      </c>
      <c r="K566" s="84">
        <f t="shared" si="533"/>
        <v>9548</v>
      </c>
      <c r="L566" s="3">
        <f t="shared" si="534"/>
        <v>5967.5</v>
      </c>
      <c r="M566" s="4">
        <f t="shared" si="535"/>
        <v>15515.5</v>
      </c>
      <c r="N566" s="14"/>
    </row>
    <row r="567" spans="1:14" ht="15.6">
      <c r="A567" s="13">
        <f>IF(G567&lt;&gt;"",1+MAX($A$5:A566),"")</f>
        <v>379</v>
      </c>
      <c r="B567" s="193"/>
      <c r="C567" s="11"/>
      <c r="D567" s="142" t="s">
        <v>213</v>
      </c>
      <c r="E567" s="141">
        <v>2170</v>
      </c>
      <c r="F567" s="143">
        <v>0.1</v>
      </c>
      <c r="G567" s="144">
        <f t="shared" si="532"/>
        <v>2387</v>
      </c>
      <c r="H567" s="141" t="s">
        <v>71</v>
      </c>
      <c r="I567" s="74">
        <v>3</v>
      </c>
      <c r="J567" s="74">
        <v>2</v>
      </c>
      <c r="K567" s="84">
        <f t="shared" si="533"/>
        <v>7161</v>
      </c>
      <c r="L567" s="3">
        <f t="shared" si="534"/>
        <v>4774</v>
      </c>
      <c r="M567" s="4">
        <f t="shared" si="535"/>
        <v>11935</v>
      </c>
      <c r="N567" s="14"/>
    </row>
    <row r="568" spans="1:14" ht="15.6">
      <c r="A568" s="13">
        <f>IF(G568&lt;&gt;"",1+MAX($A$5:A567),"")</f>
        <v>380</v>
      </c>
      <c r="B568" s="193"/>
      <c r="C568" s="11"/>
      <c r="D568" s="142" t="s">
        <v>428</v>
      </c>
      <c r="E568" s="141">
        <v>651</v>
      </c>
      <c r="F568" s="143">
        <v>0.1</v>
      </c>
      <c r="G568" s="144">
        <f t="shared" si="532"/>
        <v>716.1</v>
      </c>
      <c r="H568" s="141" t="s">
        <v>77</v>
      </c>
      <c r="I568" s="74">
        <v>8</v>
      </c>
      <c r="J568" s="74">
        <v>4</v>
      </c>
      <c r="K568" s="84">
        <f t="shared" si="533"/>
        <v>5728.8</v>
      </c>
      <c r="L568" s="3">
        <f t="shared" si="534"/>
        <v>2864.4</v>
      </c>
      <c r="M568" s="4">
        <f t="shared" si="535"/>
        <v>8593.2000000000007</v>
      </c>
      <c r="N568" s="14"/>
    </row>
    <row r="569" spans="1:14" ht="15.6">
      <c r="A569" s="13">
        <f>IF(G569&lt;&gt;"",1+MAX($A$5:A568),"")</f>
        <v>381</v>
      </c>
      <c r="B569" s="193"/>
      <c r="C569" s="11"/>
      <c r="D569" s="142" t="s">
        <v>214</v>
      </c>
      <c r="E569" s="141">
        <v>434</v>
      </c>
      <c r="F569" s="143">
        <v>0.1</v>
      </c>
      <c r="G569" s="144">
        <f t="shared" si="532"/>
        <v>477.40000000000003</v>
      </c>
      <c r="H569" s="141" t="s">
        <v>77</v>
      </c>
      <c r="I569" s="74">
        <v>2.5</v>
      </c>
      <c r="J569" s="74">
        <v>1.5</v>
      </c>
      <c r="K569" s="84">
        <f t="shared" si="533"/>
        <v>1193.5</v>
      </c>
      <c r="L569" s="3">
        <f t="shared" si="534"/>
        <v>716.1</v>
      </c>
      <c r="M569" s="4">
        <f t="shared" si="535"/>
        <v>1909.6</v>
      </c>
      <c r="N569" s="14"/>
    </row>
    <row r="570" spans="1:14" ht="15.6">
      <c r="A570" s="13" t="str">
        <f>IF(G570&lt;&gt;"",1+MAX($A$5:A569),"")</f>
        <v/>
      </c>
      <c r="B570" s="193"/>
      <c r="C570" s="11"/>
      <c r="D570" s="90" t="s">
        <v>268</v>
      </c>
      <c r="E570" s="141"/>
      <c r="F570" s="141"/>
      <c r="G570" s="141"/>
      <c r="H570" s="141"/>
      <c r="I570" s="74"/>
      <c r="J570" s="74"/>
      <c r="K570" s="84"/>
      <c r="L570" s="3"/>
      <c r="M570" s="4"/>
      <c r="N570" s="14"/>
    </row>
    <row r="571" spans="1:14" ht="15.6">
      <c r="A571" s="13">
        <f>IF(G571&lt;&gt;"",1+MAX($A$5:A570),"")</f>
        <v>382</v>
      </c>
      <c r="B571" s="193"/>
      <c r="C571" s="11"/>
      <c r="D571" s="142" t="s">
        <v>269</v>
      </c>
      <c r="E571" s="141">
        <v>9610</v>
      </c>
      <c r="F571" s="143">
        <v>0.1</v>
      </c>
      <c r="G571" s="144">
        <f t="shared" ref="G571:G578" si="536">E571*(1+F571)</f>
        <v>10571</v>
      </c>
      <c r="H571" s="141" t="s">
        <v>71</v>
      </c>
      <c r="I571" s="74">
        <v>5</v>
      </c>
      <c r="J571" s="74">
        <v>3</v>
      </c>
      <c r="K571" s="84">
        <f t="shared" ref="K571:K578" si="537">I571*G571</f>
        <v>52855</v>
      </c>
      <c r="L571" s="3">
        <f t="shared" ref="L571:L578" si="538">J571*G571</f>
        <v>31713</v>
      </c>
      <c r="M571" s="4">
        <f t="shared" ref="M571:M578" si="539">K571+L571</f>
        <v>84568</v>
      </c>
      <c r="N571" s="14"/>
    </row>
    <row r="572" spans="1:14" ht="15.6">
      <c r="A572" s="13">
        <f>IF(G572&lt;&gt;"",1+MAX($A$5:A571),"")</f>
        <v>383</v>
      </c>
      <c r="B572" s="193"/>
      <c r="C572" s="11"/>
      <c r="D572" s="142" t="s">
        <v>209</v>
      </c>
      <c r="E572" s="141">
        <v>9610</v>
      </c>
      <c r="F572" s="143">
        <v>0.1</v>
      </c>
      <c r="G572" s="144">
        <f t="shared" si="536"/>
        <v>10571</v>
      </c>
      <c r="H572" s="141" t="s">
        <v>71</v>
      </c>
      <c r="I572" s="74">
        <v>2.5</v>
      </c>
      <c r="J572" s="74">
        <v>1.5</v>
      </c>
      <c r="K572" s="84">
        <f t="shared" si="537"/>
        <v>26427.5</v>
      </c>
      <c r="L572" s="3">
        <f t="shared" si="538"/>
        <v>15856.5</v>
      </c>
      <c r="M572" s="4">
        <f t="shared" si="539"/>
        <v>42284</v>
      </c>
      <c r="N572" s="14"/>
    </row>
    <row r="573" spans="1:14" ht="15.6">
      <c r="A573" s="13">
        <f>IF(G573&lt;&gt;"",1+MAX($A$5:A572),"")</f>
        <v>384</v>
      </c>
      <c r="B573" s="193"/>
      <c r="C573" s="11"/>
      <c r="D573" s="142" t="s">
        <v>210</v>
      </c>
      <c r="E573" s="141">
        <v>9610</v>
      </c>
      <c r="F573" s="143">
        <v>0.1</v>
      </c>
      <c r="G573" s="144">
        <f t="shared" si="536"/>
        <v>10571</v>
      </c>
      <c r="H573" s="141" t="s">
        <v>71</v>
      </c>
      <c r="I573" s="74">
        <v>3.5</v>
      </c>
      <c r="J573" s="74">
        <v>2</v>
      </c>
      <c r="K573" s="84">
        <f t="shared" si="537"/>
        <v>36998.5</v>
      </c>
      <c r="L573" s="3">
        <f t="shared" si="538"/>
        <v>21142</v>
      </c>
      <c r="M573" s="4">
        <f t="shared" si="539"/>
        <v>58140.5</v>
      </c>
      <c r="N573" s="14"/>
    </row>
    <row r="574" spans="1:14" ht="28.8">
      <c r="A574" s="13">
        <f>IF(G574&lt;&gt;"",1+MAX($A$5:A573),"")</f>
        <v>385</v>
      </c>
      <c r="B574" s="193"/>
      <c r="C574" s="11"/>
      <c r="D574" s="153" t="s">
        <v>211</v>
      </c>
      <c r="E574" s="141">
        <v>9610</v>
      </c>
      <c r="F574" s="143">
        <v>0.1</v>
      </c>
      <c r="G574" s="144">
        <f t="shared" si="536"/>
        <v>10571</v>
      </c>
      <c r="H574" s="141" t="s">
        <v>71</v>
      </c>
      <c r="I574" s="74">
        <v>2</v>
      </c>
      <c r="J574" s="74">
        <v>1</v>
      </c>
      <c r="K574" s="84">
        <f t="shared" si="537"/>
        <v>21142</v>
      </c>
      <c r="L574" s="3">
        <f t="shared" si="538"/>
        <v>10571</v>
      </c>
      <c r="M574" s="4">
        <f t="shared" si="539"/>
        <v>31713</v>
      </c>
      <c r="N574" s="14"/>
    </row>
    <row r="575" spans="1:14" ht="15.6">
      <c r="A575" s="13">
        <f>IF(G575&lt;&gt;"",1+MAX($A$5:A574),"")</f>
        <v>386</v>
      </c>
      <c r="B575" s="193"/>
      <c r="C575" s="11"/>
      <c r="D575" s="142" t="s">
        <v>212</v>
      </c>
      <c r="E575" s="141">
        <v>9610</v>
      </c>
      <c r="F575" s="143">
        <v>0.1</v>
      </c>
      <c r="G575" s="144">
        <f t="shared" si="536"/>
        <v>10571</v>
      </c>
      <c r="H575" s="141" t="s">
        <v>71</v>
      </c>
      <c r="I575" s="74">
        <v>4</v>
      </c>
      <c r="J575" s="74">
        <v>2.5</v>
      </c>
      <c r="K575" s="84">
        <f t="shared" si="537"/>
        <v>42284</v>
      </c>
      <c r="L575" s="3">
        <f t="shared" si="538"/>
        <v>26427.5</v>
      </c>
      <c r="M575" s="4">
        <f t="shared" si="539"/>
        <v>68711.5</v>
      </c>
      <c r="N575" s="14"/>
    </row>
    <row r="576" spans="1:14" ht="15.6">
      <c r="A576" s="13">
        <f>IF(G576&lt;&gt;"",1+MAX($A$5:A575),"")</f>
        <v>387</v>
      </c>
      <c r="B576" s="193"/>
      <c r="C576" s="11"/>
      <c r="D576" s="142" t="s">
        <v>213</v>
      </c>
      <c r="E576" s="141">
        <v>9610</v>
      </c>
      <c r="F576" s="143">
        <v>0.1</v>
      </c>
      <c r="G576" s="144">
        <f t="shared" si="536"/>
        <v>10571</v>
      </c>
      <c r="H576" s="141" t="s">
        <v>71</v>
      </c>
      <c r="I576" s="74">
        <v>3</v>
      </c>
      <c r="J576" s="74">
        <v>2</v>
      </c>
      <c r="K576" s="84">
        <f t="shared" si="537"/>
        <v>31713</v>
      </c>
      <c r="L576" s="3">
        <f t="shared" si="538"/>
        <v>21142</v>
      </c>
      <c r="M576" s="4">
        <f t="shared" si="539"/>
        <v>52855</v>
      </c>
      <c r="N576" s="14"/>
    </row>
    <row r="577" spans="1:14" ht="15.6">
      <c r="A577" s="13">
        <f>IF(G577&lt;&gt;"",1+MAX($A$5:A576),"")</f>
        <v>388</v>
      </c>
      <c r="B577" s="193"/>
      <c r="C577" s="11"/>
      <c r="D577" s="142" t="s">
        <v>427</v>
      </c>
      <c r="E577" s="141">
        <v>2883</v>
      </c>
      <c r="F577" s="143">
        <v>0.1</v>
      </c>
      <c r="G577" s="144">
        <f t="shared" si="536"/>
        <v>3171.3</v>
      </c>
      <c r="H577" s="141" t="s">
        <v>77</v>
      </c>
      <c r="I577" s="74">
        <v>8</v>
      </c>
      <c r="J577" s="74">
        <v>4</v>
      </c>
      <c r="K577" s="84">
        <f t="shared" si="537"/>
        <v>25370.400000000001</v>
      </c>
      <c r="L577" s="3">
        <f t="shared" si="538"/>
        <v>12685.2</v>
      </c>
      <c r="M577" s="4">
        <f t="shared" si="539"/>
        <v>38055.600000000006</v>
      </c>
      <c r="N577" s="14"/>
    </row>
    <row r="578" spans="1:14" ht="15.6">
      <c r="A578" s="13">
        <f>IF(G578&lt;&gt;"",1+MAX($A$5:A577),"")</f>
        <v>389</v>
      </c>
      <c r="B578" s="193"/>
      <c r="C578" s="11"/>
      <c r="D578" s="142" t="s">
        <v>214</v>
      </c>
      <c r="E578" s="141">
        <v>1922</v>
      </c>
      <c r="F578" s="143">
        <v>0.1</v>
      </c>
      <c r="G578" s="144">
        <f t="shared" si="536"/>
        <v>2114.2000000000003</v>
      </c>
      <c r="H578" s="141" t="s">
        <v>77</v>
      </c>
      <c r="I578" s="74">
        <v>2.5</v>
      </c>
      <c r="J578" s="74">
        <v>1.5</v>
      </c>
      <c r="K578" s="84">
        <f t="shared" si="537"/>
        <v>5285.5000000000009</v>
      </c>
      <c r="L578" s="3">
        <f t="shared" si="538"/>
        <v>3171.3</v>
      </c>
      <c r="M578" s="4">
        <f t="shared" si="539"/>
        <v>8456.8000000000011</v>
      </c>
      <c r="N578" s="14"/>
    </row>
    <row r="579" spans="1:14" ht="15.6">
      <c r="A579" s="13" t="str">
        <f>IF(G579&lt;&gt;"",1+MAX($A$5:A578),"")</f>
        <v/>
      </c>
      <c r="B579" s="193"/>
      <c r="C579" s="11"/>
      <c r="D579" s="90" t="s">
        <v>431</v>
      </c>
      <c r="E579" s="141"/>
      <c r="F579" s="141"/>
      <c r="G579" s="141"/>
      <c r="H579" s="141"/>
      <c r="I579" s="74"/>
      <c r="J579" s="74"/>
      <c r="K579" s="84"/>
      <c r="L579" s="3"/>
      <c r="M579" s="4"/>
      <c r="N579" s="14"/>
    </row>
    <row r="580" spans="1:14" ht="15.6">
      <c r="A580" s="13">
        <f>IF(G580&lt;&gt;"",1+MAX($A$5:A579),"")</f>
        <v>390</v>
      </c>
      <c r="B580" s="193"/>
      <c r="C580" s="11"/>
      <c r="D580" s="142" t="s">
        <v>270</v>
      </c>
      <c r="E580" s="141">
        <v>16120</v>
      </c>
      <c r="F580" s="143">
        <v>0.1</v>
      </c>
      <c r="G580" s="144">
        <f t="shared" ref="G580:G584" si="540">E580*(1+F580)</f>
        <v>17732</v>
      </c>
      <c r="H580" s="141" t="s">
        <v>71</v>
      </c>
      <c r="I580" s="74">
        <v>5</v>
      </c>
      <c r="J580" s="74">
        <v>3</v>
      </c>
      <c r="K580" s="84">
        <f t="shared" ref="K580:K584" si="541">I580*G580</f>
        <v>88660</v>
      </c>
      <c r="L580" s="3">
        <f t="shared" ref="L580:L584" si="542">J580*G580</f>
        <v>53196</v>
      </c>
      <c r="M580" s="4">
        <f t="shared" ref="M580:M584" si="543">K580+L580</f>
        <v>141856</v>
      </c>
      <c r="N580" s="14"/>
    </row>
    <row r="581" spans="1:14" ht="15.6">
      <c r="A581" s="13">
        <f>IF(G581&lt;&gt;"",1+MAX($A$5:A580),"")</f>
        <v>391</v>
      </c>
      <c r="B581" s="193"/>
      <c r="C581" s="11"/>
      <c r="D581" s="142" t="s">
        <v>209</v>
      </c>
      <c r="E581" s="141">
        <v>32240</v>
      </c>
      <c r="F581" s="143">
        <v>0.1</v>
      </c>
      <c r="G581" s="144">
        <f t="shared" si="540"/>
        <v>35464</v>
      </c>
      <c r="H581" s="141" t="s">
        <v>71</v>
      </c>
      <c r="I581" s="74">
        <v>2.5</v>
      </c>
      <c r="J581" s="74">
        <v>1.5</v>
      </c>
      <c r="K581" s="84">
        <f t="shared" si="541"/>
        <v>88660</v>
      </c>
      <c r="L581" s="3">
        <f t="shared" si="542"/>
        <v>53196</v>
      </c>
      <c r="M581" s="4">
        <f t="shared" si="543"/>
        <v>141856</v>
      </c>
      <c r="N581" s="14"/>
    </row>
    <row r="582" spans="1:14" ht="15.6">
      <c r="A582" s="13">
        <f>IF(G582&lt;&gt;"",1+MAX($A$5:A581),"")</f>
        <v>392</v>
      </c>
      <c r="B582" s="193"/>
      <c r="C582" s="11"/>
      <c r="D582" s="142" t="s">
        <v>213</v>
      </c>
      <c r="E582" s="141">
        <v>32240</v>
      </c>
      <c r="F582" s="143">
        <v>0.1</v>
      </c>
      <c r="G582" s="144">
        <f t="shared" si="540"/>
        <v>35464</v>
      </c>
      <c r="H582" s="141" t="s">
        <v>71</v>
      </c>
      <c r="I582" s="74">
        <v>3</v>
      </c>
      <c r="J582" s="74">
        <v>2</v>
      </c>
      <c r="K582" s="84">
        <f t="shared" si="541"/>
        <v>106392</v>
      </c>
      <c r="L582" s="3">
        <f t="shared" si="542"/>
        <v>70928</v>
      </c>
      <c r="M582" s="4">
        <f t="shared" si="543"/>
        <v>177320</v>
      </c>
      <c r="N582" s="14"/>
    </row>
    <row r="583" spans="1:14" ht="15.6">
      <c r="A583" s="13">
        <f>IF(G583&lt;&gt;"",1+MAX($A$5:A582),"")</f>
        <v>393</v>
      </c>
      <c r="B583" s="193"/>
      <c r="C583" s="11"/>
      <c r="D583" s="142" t="s">
        <v>428</v>
      </c>
      <c r="E583" s="141">
        <v>9672</v>
      </c>
      <c r="F583" s="143">
        <v>0.1</v>
      </c>
      <c r="G583" s="144">
        <f t="shared" si="540"/>
        <v>10639.2</v>
      </c>
      <c r="H583" s="141" t="s">
        <v>77</v>
      </c>
      <c r="I583" s="74">
        <v>8</v>
      </c>
      <c r="J583" s="74">
        <v>4</v>
      </c>
      <c r="K583" s="84">
        <f t="shared" si="541"/>
        <v>85113.600000000006</v>
      </c>
      <c r="L583" s="3">
        <f t="shared" si="542"/>
        <v>42556.800000000003</v>
      </c>
      <c r="M583" s="4">
        <f t="shared" si="543"/>
        <v>127670.40000000001</v>
      </c>
      <c r="N583" s="14"/>
    </row>
    <row r="584" spans="1:14" ht="15.6">
      <c r="A584" s="13">
        <f>IF(G584&lt;&gt;"",1+MAX($A$5:A583),"")</f>
        <v>394</v>
      </c>
      <c r="B584" s="193"/>
      <c r="C584" s="11"/>
      <c r="D584" s="142" t="s">
        <v>214</v>
      </c>
      <c r="E584" s="141">
        <v>6448</v>
      </c>
      <c r="F584" s="143">
        <v>0.1</v>
      </c>
      <c r="G584" s="144">
        <f t="shared" si="540"/>
        <v>7092.8</v>
      </c>
      <c r="H584" s="141" t="s">
        <v>77</v>
      </c>
      <c r="I584" s="74">
        <v>2.5</v>
      </c>
      <c r="J584" s="74">
        <v>1.5</v>
      </c>
      <c r="K584" s="84">
        <f t="shared" si="541"/>
        <v>17732</v>
      </c>
      <c r="L584" s="3">
        <f t="shared" si="542"/>
        <v>10639.2</v>
      </c>
      <c r="M584" s="4">
        <f t="shared" si="543"/>
        <v>28371.200000000001</v>
      </c>
      <c r="N584" s="14"/>
    </row>
    <row r="585" spans="1:14" ht="15.6">
      <c r="A585" s="13" t="str">
        <f>IF(G585&lt;&gt;"",1+MAX($A$5:A584),"")</f>
        <v/>
      </c>
      <c r="B585" s="193"/>
      <c r="C585" s="11"/>
      <c r="D585" s="90" t="s">
        <v>271</v>
      </c>
      <c r="E585" s="141"/>
      <c r="F585" s="141"/>
      <c r="G585" s="141"/>
      <c r="H585" s="141"/>
      <c r="I585" s="74"/>
      <c r="J585" s="74"/>
      <c r="K585" s="84"/>
      <c r="L585" s="3"/>
      <c r="M585" s="4"/>
      <c r="N585" s="14"/>
    </row>
    <row r="586" spans="1:14" ht="15.6">
      <c r="A586" s="13">
        <f>IF(G586&lt;&gt;"",1+MAX($A$5:A585),"")</f>
        <v>395</v>
      </c>
      <c r="B586" s="193"/>
      <c r="C586" s="11"/>
      <c r="D586" s="142" t="s">
        <v>272</v>
      </c>
      <c r="E586" s="141">
        <v>6820</v>
      </c>
      <c r="F586" s="143">
        <v>0.1</v>
      </c>
      <c r="G586" s="144">
        <f t="shared" ref="G586:G589" si="544">E586*(1+F586)</f>
        <v>7502.0000000000009</v>
      </c>
      <c r="H586" s="141" t="s">
        <v>71</v>
      </c>
      <c r="I586" s="74">
        <v>5</v>
      </c>
      <c r="J586" s="74">
        <v>3</v>
      </c>
      <c r="K586" s="84">
        <f t="shared" ref="K586:K589" si="545">I586*G586</f>
        <v>37510.000000000007</v>
      </c>
      <c r="L586" s="3">
        <f t="shared" ref="L586:L589" si="546">J586*G586</f>
        <v>22506.000000000004</v>
      </c>
      <c r="M586" s="4">
        <f t="shared" ref="M586:M589" si="547">K586+L586</f>
        <v>60016.000000000015</v>
      </c>
      <c r="N586" s="14"/>
    </row>
    <row r="587" spans="1:14" ht="15.6">
      <c r="A587" s="13">
        <f>IF(G587&lt;&gt;"",1+MAX($A$5:A586),"")</f>
        <v>396</v>
      </c>
      <c r="B587" s="193"/>
      <c r="C587" s="11"/>
      <c r="D587" s="142" t="s">
        <v>213</v>
      </c>
      <c r="E587" s="141">
        <v>6820</v>
      </c>
      <c r="F587" s="143">
        <v>0.1</v>
      </c>
      <c r="G587" s="144">
        <f t="shared" si="544"/>
        <v>7502.0000000000009</v>
      </c>
      <c r="H587" s="141" t="s">
        <v>71</v>
      </c>
      <c r="I587" s="74">
        <v>3</v>
      </c>
      <c r="J587" s="74">
        <v>2</v>
      </c>
      <c r="K587" s="84">
        <f t="shared" si="545"/>
        <v>22506.000000000004</v>
      </c>
      <c r="L587" s="3">
        <f t="shared" si="546"/>
        <v>15004.000000000002</v>
      </c>
      <c r="M587" s="4">
        <f t="shared" si="547"/>
        <v>37510.000000000007</v>
      </c>
      <c r="N587" s="14"/>
    </row>
    <row r="588" spans="1:14" ht="15.6">
      <c r="A588" s="13">
        <f>IF(G588&lt;&gt;"",1+MAX($A$5:A587),"")</f>
        <v>397</v>
      </c>
      <c r="B588" s="193"/>
      <c r="C588" s="11"/>
      <c r="D588" s="142" t="s">
        <v>428</v>
      </c>
      <c r="E588" s="141">
        <v>2046</v>
      </c>
      <c r="F588" s="143">
        <v>0.1</v>
      </c>
      <c r="G588" s="144">
        <f t="shared" si="544"/>
        <v>2250.6000000000004</v>
      </c>
      <c r="H588" s="141" t="s">
        <v>77</v>
      </c>
      <c r="I588" s="74">
        <v>8</v>
      </c>
      <c r="J588" s="74">
        <v>4</v>
      </c>
      <c r="K588" s="84">
        <f t="shared" si="545"/>
        <v>18004.800000000003</v>
      </c>
      <c r="L588" s="3">
        <f t="shared" si="546"/>
        <v>9002.4000000000015</v>
      </c>
      <c r="M588" s="4">
        <f t="shared" si="547"/>
        <v>27007.200000000004</v>
      </c>
      <c r="N588" s="14"/>
    </row>
    <row r="589" spans="1:14" ht="15.6">
      <c r="A589" s="13">
        <f>IF(G589&lt;&gt;"",1+MAX($A$5:A588),"")</f>
        <v>398</v>
      </c>
      <c r="B589" s="193"/>
      <c r="C589" s="11"/>
      <c r="D589" s="142" t="s">
        <v>214</v>
      </c>
      <c r="E589" s="141">
        <v>1364</v>
      </c>
      <c r="F589" s="143">
        <v>0.1</v>
      </c>
      <c r="G589" s="144">
        <f t="shared" si="544"/>
        <v>1500.4</v>
      </c>
      <c r="H589" s="141" t="s">
        <v>77</v>
      </c>
      <c r="I589" s="74">
        <v>2.5</v>
      </c>
      <c r="J589" s="74">
        <v>1.5</v>
      </c>
      <c r="K589" s="84">
        <f t="shared" si="545"/>
        <v>3751</v>
      </c>
      <c r="L589" s="3">
        <f t="shared" si="546"/>
        <v>2250.6000000000004</v>
      </c>
      <c r="M589" s="4">
        <f t="shared" si="547"/>
        <v>6001.6</v>
      </c>
      <c r="N589" s="14"/>
    </row>
    <row r="590" spans="1:14" ht="15.6">
      <c r="A590" s="13" t="str">
        <f>IF(G590&lt;&gt;"",1+MAX($A$5:A589),"")</f>
        <v/>
      </c>
      <c r="B590" s="193"/>
      <c r="C590" s="11"/>
      <c r="D590" s="90" t="s">
        <v>273</v>
      </c>
      <c r="E590" s="141"/>
      <c r="F590" s="141"/>
      <c r="G590" s="141"/>
      <c r="H590" s="141"/>
      <c r="I590" s="74"/>
      <c r="J590" s="75"/>
      <c r="K590" s="84"/>
      <c r="L590" s="3"/>
      <c r="M590" s="4"/>
      <c r="N590" s="14"/>
    </row>
    <row r="591" spans="1:14" ht="15.6">
      <c r="A591" s="13">
        <f>IF(G591&lt;&gt;"",1+MAX($A$5:A590),"")</f>
        <v>399</v>
      </c>
      <c r="B591" s="193"/>
      <c r="C591" s="11"/>
      <c r="D591" s="142" t="s">
        <v>274</v>
      </c>
      <c r="E591" s="141">
        <v>16120</v>
      </c>
      <c r="F591" s="143">
        <v>0.1</v>
      </c>
      <c r="G591" s="144">
        <f t="shared" ref="G591:G594" si="548">E591*(1+F591)</f>
        <v>17732</v>
      </c>
      <c r="H591" s="141" t="s">
        <v>71</v>
      </c>
      <c r="I591" s="74">
        <v>5</v>
      </c>
      <c r="J591" s="74">
        <v>3</v>
      </c>
      <c r="K591" s="84">
        <f t="shared" ref="K591:K594" si="549">I591*G591</f>
        <v>88660</v>
      </c>
      <c r="L591" s="3">
        <f t="shared" ref="L591:L594" si="550">J591*G591</f>
        <v>53196</v>
      </c>
      <c r="M591" s="4">
        <f t="shared" ref="M591:M594" si="551">K591+L591</f>
        <v>141856</v>
      </c>
      <c r="N591" s="14"/>
    </row>
    <row r="592" spans="1:14" ht="15.6">
      <c r="A592" s="13">
        <f>IF(G592&lt;&gt;"",1+MAX($A$5:A591),"")</f>
        <v>400</v>
      </c>
      <c r="B592" s="193"/>
      <c r="C592" s="11"/>
      <c r="D592" s="142" t="s">
        <v>213</v>
      </c>
      <c r="E592" s="141">
        <v>32240</v>
      </c>
      <c r="F592" s="143">
        <v>0.1</v>
      </c>
      <c r="G592" s="144">
        <f t="shared" si="548"/>
        <v>35464</v>
      </c>
      <c r="H592" s="141" t="s">
        <v>71</v>
      </c>
      <c r="I592" s="74">
        <v>3</v>
      </c>
      <c r="J592" s="74">
        <v>2</v>
      </c>
      <c r="K592" s="84">
        <f t="shared" si="549"/>
        <v>106392</v>
      </c>
      <c r="L592" s="3">
        <f t="shared" si="550"/>
        <v>70928</v>
      </c>
      <c r="M592" s="4">
        <f t="shared" si="551"/>
        <v>177320</v>
      </c>
      <c r="N592" s="14"/>
    </row>
    <row r="593" spans="1:14" ht="15.6">
      <c r="A593" s="13">
        <f>IF(G593&lt;&gt;"",1+MAX($A$5:A592),"")</f>
        <v>401</v>
      </c>
      <c r="B593" s="193"/>
      <c r="C593" s="11"/>
      <c r="D593" s="142" t="s">
        <v>428</v>
      </c>
      <c r="E593" s="141">
        <v>4836</v>
      </c>
      <c r="F593" s="143">
        <v>0.1</v>
      </c>
      <c r="G593" s="144">
        <f t="shared" si="548"/>
        <v>5319.6</v>
      </c>
      <c r="H593" s="141" t="s">
        <v>77</v>
      </c>
      <c r="I593" s="74">
        <v>8</v>
      </c>
      <c r="J593" s="74">
        <v>4</v>
      </c>
      <c r="K593" s="84">
        <f t="shared" si="549"/>
        <v>42556.800000000003</v>
      </c>
      <c r="L593" s="3">
        <f t="shared" si="550"/>
        <v>21278.400000000001</v>
      </c>
      <c r="M593" s="4">
        <f t="shared" si="551"/>
        <v>63835.200000000004</v>
      </c>
      <c r="N593" s="14"/>
    </row>
    <row r="594" spans="1:14" ht="15.6">
      <c r="A594" s="13">
        <f>IF(G594&lt;&gt;"",1+MAX($A$5:A593),"")</f>
        <v>402</v>
      </c>
      <c r="B594" s="193"/>
      <c r="C594" s="11"/>
      <c r="D594" s="142" t="s">
        <v>214</v>
      </c>
      <c r="E594" s="141">
        <v>6448</v>
      </c>
      <c r="F594" s="143">
        <v>0.1</v>
      </c>
      <c r="G594" s="144">
        <f t="shared" si="548"/>
        <v>7092.8</v>
      </c>
      <c r="H594" s="141" t="s">
        <v>77</v>
      </c>
      <c r="I594" s="74">
        <v>2.5</v>
      </c>
      <c r="J594" s="74">
        <v>1.5</v>
      </c>
      <c r="K594" s="84">
        <f t="shared" si="549"/>
        <v>17732</v>
      </c>
      <c r="L594" s="3">
        <f t="shared" si="550"/>
        <v>10639.2</v>
      </c>
      <c r="M594" s="4">
        <f t="shared" si="551"/>
        <v>28371.200000000001</v>
      </c>
      <c r="N594" s="14"/>
    </row>
    <row r="595" spans="1:14" ht="15.6">
      <c r="A595" s="13" t="str">
        <f>IF(G595&lt;&gt;"",1+MAX($A$5:A594),"")</f>
        <v/>
      </c>
      <c r="B595" s="193"/>
      <c r="C595" s="11"/>
      <c r="D595" s="90" t="s">
        <v>275</v>
      </c>
      <c r="E595" s="141"/>
      <c r="F595" s="141"/>
      <c r="G595" s="141"/>
      <c r="H595" s="141"/>
      <c r="I595" s="74"/>
      <c r="J595" s="75"/>
      <c r="K595" s="84"/>
      <c r="L595" s="3"/>
      <c r="M595" s="4"/>
      <c r="N595" s="14"/>
    </row>
    <row r="596" spans="1:14" ht="15.6">
      <c r="A596" s="13">
        <f>IF(G596&lt;&gt;"",1+MAX($A$5:A595),"")</f>
        <v>403</v>
      </c>
      <c r="B596" s="193"/>
      <c r="C596" s="11"/>
      <c r="D596" s="142" t="s">
        <v>276</v>
      </c>
      <c r="E596" s="141">
        <v>8370</v>
      </c>
      <c r="F596" s="143">
        <v>0.1</v>
      </c>
      <c r="G596" s="144">
        <f t="shared" ref="G596:G599" si="552">E596*(1+F596)</f>
        <v>9207</v>
      </c>
      <c r="H596" s="141" t="s">
        <v>71</v>
      </c>
      <c r="I596" s="74">
        <v>5</v>
      </c>
      <c r="J596" s="74">
        <v>3</v>
      </c>
      <c r="K596" s="84">
        <f t="shared" ref="K596:K599" si="553">I596*G596</f>
        <v>46035</v>
      </c>
      <c r="L596" s="3">
        <f t="shared" ref="L596:L599" si="554">J596*G596</f>
        <v>27621</v>
      </c>
      <c r="M596" s="4">
        <f t="shared" ref="M596:M599" si="555">K596+L596</f>
        <v>73656</v>
      </c>
      <c r="N596" s="14"/>
    </row>
    <row r="597" spans="1:14" ht="15.6">
      <c r="A597" s="13">
        <f>IF(G597&lt;&gt;"",1+MAX($A$5:A596),"")</f>
        <v>404</v>
      </c>
      <c r="B597" s="193"/>
      <c r="C597" s="11"/>
      <c r="D597" s="142" t="s">
        <v>213</v>
      </c>
      <c r="E597" s="141">
        <v>16740</v>
      </c>
      <c r="F597" s="143">
        <v>0.1</v>
      </c>
      <c r="G597" s="144">
        <f t="shared" si="552"/>
        <v>18414</v>
      </c>
      <c r="H597" s="141" t="s">
        <v>71</v>
      </c>
      <c r="I597" s="74">
        <v>3</v>
      </c>
      <c r="J597" s="74">
        <v>2</v>
      </c>
      <c r="K597" s="84">
        <f t="shared" si="553"/>
        <v>55242</v>
      </c>
      <c r="L597" s="3">
        <f t="shared" si="554"/>
        <v>36828</v>
      </c>
      <c r="M597" s="4">
        <f t="shared" si="555"/>
        <v>92070</v>
      </c>
      <c r="N597" s="14"/>
    </row>
    <row r="598" spans="1:14" ht="15.6">
      <c r="A598" s="13">
        <f>IF(G598&lt;&gt;"",1+MAX($A$5:A597),"")</f>
        <v>405</v>
      </c>
      <c r="B598" s="193"/>
      <c r="C598" s="11"/>
      <c r="D598" s="142" t="s">
        <v>427</v>
      </c>
      <c r="E598" s="141">
        <v>2511</v>
      </c>
      <c r="F598" s="143">
        <v>0.1</v>
      </c>
      <c r="G598" s="144">
        <f t="shared" si="552"/>
        <v>2762.1000000000004</v>
      </c>
      <c r="H598" s="141" t="s">
        <v>77</v>
      </c>
      <c r="I598" s="74">
        <v>8</v>
      </c>
      <c r="J598" s="74">
        <v>4</v>
      </c>
      <c r="K598" s="84">
        <f t="shared" si="553"/>
        <v>22096.800000000003</v>
      </c>
      <c r="L598" s="3">
        <f t="shared" si="554"/>
        <v>11048.400000000001</v>
      </c>
      <c r="M598" s="4">
        <f t="shared" si="555"/>
        <v>33145.200000000004</v>
      </c>
      <c r="N598" s="14"/>
    </row>
    <row r="599" spans="1:14" ht="15.6">
      <c r="A599" s="13">
        <f>IF(G599&lt;&gt;"",1+MAX($A$5:A598),"")</f>
        <v>406</v>
      </c>
      <c r="B599" s="193"/>
      <c r="C599" s="11"/>
      <c r="D599" s="142" t="s">
        <v>214</v>
      </c>
      <c r="E599" s="141">
        <v>3348</v>
      </c>
      <c r="F599" s="143">
        <v>0.1</v>
      </c>
      <c r="G599" s="144">
        <f t="shared" si="552"/>
        <v>3682.8</v>
      </c>
      <c r="H599" s="141" t="s">
        <v>77</v>
      </c>
      <c r="I599" s="74">
        <v>2.5</v>
      </c>
      <c r="J599" s="74">
        <v>1.5</v>
      </c>
      <c r="K599" s="84">
        <f t="shared" si="553"/>
        <v>9207</v>
      </c>
      <c r="L599" s="3">
        <f t="shared" si="554"/>
        <v>5524.2000000000007</v>
      </c>
      <c r="M599" s="4">
        <f t="shared" si="555"/>
        <v>14731.2</v>
      </c>
      <c r="N599" s="14"/>
    </row>
    <row r="600" spans="1:14" ht="15.6">
      <c r="A600" s="13" t="str">
        <f>IF(G600&lt;&gt;"",1+MAX($A$5:A599),"")</f>
        <v/>
      </c>
      <c r="B600" s="193"/>
      <c r="C600" s="11"/>
      <c r="D600" s="138" t="s">
        <v>225</v>
      </c>
      <c r="E600" s="141"/>
      <c r="F600" s="141"/>
      <c r="G600" s="141"/>
      <c r="H600" s="141"/>
      <c r="I600" s="74"/>
      <c r="J600" s="75"/>
      <c r="K600" s="84"/>
      <c r="L600" s="3"/>
      <c r="M600" s="4"/>
      <c r="N600" s="14"/>
    </row>
    <row r="601" spans="1:14" ht="15.6">
      <c r="A601" s="13">
        <f>IF(G601&lt;&gt;"",1+MAX($A$5:A600),"")</f>
        <v>407</v>
      </c>
      <c r="B601" s="193"/>
      <c r="C601" s="11"/>
      <c r="D601" s="142" t="s">
        <v>277</v>
      </c>
      <c r="E601" s="141">
        <v>17329</v>
      </c>
      <c r="F601" s="143">
        <v>0.1</v>
      </c>
      <c r="G601" s="144">
        <f t="shared" ref="G601:G604" si="556">E601*(1+F601)</f>
        <v>19061.900000000001</v>
      </c>
      <c r="H601" s="141" t="s">
        <v>71</v>
      </c>
      <c r="I601" s="74">
        <v>3</v>
      </c>
      <c r="J601" s="74">
        <v>2</v>
      </c>
      <c r="K601" s="84">
        <f t="shared" ref="K601:K604" si="557">I601*G601</f>
        <v>57185.700000000004</v>
      </c>
      <c r="L601" s="3">
        <f t="shared" ref="L601:L604" si="558">J601*G601</f>
        <v>38123.800000000003</v>
      </c>
      <c r="M601" s="4">
        <f t="shared" ref="M601:M604" si="559">K601+L601</f>
        <v>95309.5</v>
      </c>
      <c r="N601" s="14"/>
    </row>
    <row r="602" spans="1:14" ht="15.6">
      <c r="A602" s="13">
        <f>IF(G602&lt;&gt;"",1+MAX($A$5:A601),"")</f>
        <v>408</v>
      </c>
      <c r="B602" s="193"/>
      <c r="C602" s="11"/>
      <c r="D602" s="142" t="s">
        <v>278</v>
      </c>
      <c r="E602" s="141">
        <v>2232</v>
      </c>
      <c r="F602" s="143">
        <v>0.1</v>
      </c>
      <c r="G602" s="144">
        <f t="shared" si="556"/>
        <v>2455.2000000000003</v>
      </c>
      <c r="H602" s="141" t="s">
        <v>71</v>
      </c>
      <c r="I602" s="74">
        <v>3</v>
      </c>
      <c r="J602" s="74">
        <v>2</v>
      </c>
      <c r="K602" s="84">
        <f t="shared" si="557"/>
        <v>7365.6</v>
      </c>
      <c r="L602" s="3">
        <f t="shared" si="558"/>
        <v>4910.4000000000005</v>
      </c>
      <c r="M602" s="4">
        <f t="shared" si="559"/>
        <v>12276</v>
      </c>
      <c r="N602" s="14"/>
    </row>
    <row r="603" spans="1:14" ht="15.6">
      <c r="A603" s="13">
        <f>IF(G603&lt;&gt;"",1+MAX($A$5:A602),"")</f>
        <v>409</v>
      </c>
      <c r="B603" s="193"/>
      <c r="C603" s="11"/>
      <c r="D603" s="142" t="s">
        <v>227</v>
      </c>
      <c r="E603" s="141">
        <v>17329</v>
      </c>
      <c r="F603" s="143">
        <v>0.1</v>
      </c>
      <c r="G603" s="144">
        <f t="shared" si="556"/>
        <v>19061.900000000001</v>
      </c>
      <c r="H603" s="141" t="s">
        <v>71</v>
      </c>
      <c r="I603" s="74">
        <v>1.5</v>
      </c>
      <c r="J603" s="74">
        <v>1</v>
      </c>
      <c r="K603" s="84">
        <f t="shared" si="557"/>
        <v>28592.850000000002</v>
      </c>
      <c r="L603" s="3">
        <f t="shared" si="558"/>
        <v>19061.900000000001</v>
      </c>
      <c r="M603" s="4">
        <f t="shared" si="559"/>
        <v>47654.75</v>
      </c>
      <c r="N603" s="14"/>
    </row>
    <row r="604" spans="1:14" ht="15.6">
      <c r="A604" s="13">
        <f>IF(G604&lt;&gt;"",1+MAX($A$5:A603),"")</f>
        <v>410</v>
      </c>
      <c r="B604" s="193"/>
      <c r="C604" s="11"/>
      <c r="D604" s="142" t="s">
        <v>279</v>
      </c>
      <c r="E604" s="141">
        <v>2232</v>
      </c>
      <c r="F604" s="143">
        <v>0.1</v>
      </c>
      <c r="G604" s="144">
        <f t="shared" si="556"/>
        <v>2455.2000000000003</v>
      </c>
      <c r="H604" s="141" t="s">
        <v>71</v>
      </c>
      <c r="I604" s="74">
        <v>1.5</v>
      </c>
      <c r="J604" s="74">
        <v>1</v>
      </c>
      <c r="K604" s="84">
        <f t="shared" si="557"/>
        <v>3682.8</v>
      </c>
      <c r="L604" s="3">
        <f t="shared" si="558"/>
        <v>2455.2000000000003</v>
      </c>
      <c r="M604" s="4">
        <f t="shared" si="559"/>
        <v>6138</v>
      </c>
      <c r="N604" s="14"/>
    </row>
    <row r="605" spans="1:14" ht="15.6">
      <c r="A605" s="13" t="str">
        <f>IF(G605&lt;&gt;"",1+MAX($A$5:A604),"")</f>
        <v/>
      </c>
      <c r="B605" s="193"/>
      <c r="C605" s="11"/>
      <c r="D605" s="138" t="s">
        <v>228</v>
      </c>
      <c r="E605" s="141"/>
      <c r="F605" s="141"/>
      <c r="G605" s="141"/>
      <c r="H605" s="141"/>
      <c r="I605" s="74"/>
      <c r="J605" s="74"/>
      <c r="K605" s="84"/>
      <c r="L605" s="3"/>
      <c r="M605" s="4"/>
      <c r="N605" s="14"/>
    </row>
    <row r="606" spans="1:14" ht="15.6">
      <c r="A606" s="13">
        <f>IF(G606&lt;&gt;"",1+MAX($A$5:A605),"")</f>
        <v>411</v>
      </c>
      <c r="B606" s="193"/>
      <c r="C606" s="11"/>
      <c r="D606" s="142" t="s">
        <v>280</v>
      </c>
      <c r="E606" s="141">
        <v>10912</v>
      </c>
      <c r="F606" s="143">
        <v>0.1</v>
      </c>
      <c r="G606" s="144">
        <f t="shared" ref="G606:G609" si="560">E606*(1+F606)</f>
        <v>12003.2</v>
      </c>
      <c r="H606" s="141" t="s">
        <v>71</v>
      </c>
      <c r="I606" s="74">
        <v>12</v>
      </c>
      <c r="J606" s="74">
        <v>6</v>
      </c>
      <c r="K606" s="84">
        <f t="shared" ref="K606:K609" si="561">I606*G606</f>
        <v>144038.40000000002</v>
      </c>
      <c r="L606" s="3">
        <f t="shared" ref="L606:L609" si="562">J606*G606</f>
        <v>72019.200000000012</v>
      </c>
      <c r="M606" s="4">
        <f t="shared" ref="M606:M609" si="563">K606+L606</f>
        <v>216057.60000000003</v>
      </c>
      <c r="N606" s="14"/>
    </row>
    <row r="607" spans="1:14" ht="15.6">
      <c r="A607" s="13">
        <f>IF(G607&lt;&gt;"",1+MAX($A$5:A606),"")</f>
        <v>412</v>
      </c>
      <c r="B607" s="193"/>
      <c r="C607" s="11"/>
      <c r="D607" s="142" t="s">
        <v>255</v>
      </c>
      <c r="E607" s="141">
        <v>2883</v>
      </c>
      <c r="F607" s="143">
        <v>0.1</v>
      </c>
      <c r="G607" s="144">
        <f t="shared" si="560"/>
        <v>3171.3</v>
      </c>
      <c r="H607" s="141" t="s">
        <v>71</v>
      </c>
      <c r="I607" s="74">
        <v>12</v>
      </c>
      <c r="J607" s="74">
        <v>6</v>
      </c>
      <c r="K607" s="84">
        <f t="shared" si="561"/>
        <v>38055.600000000006</v>
      </c>
      <c r="L607" s="3">
        <f t="shared" si="562"/>
        <v>19027.800000000003</v>
      </c>
      <c r="M607" s="4">
        <f t="shared" si="563"/>
        <v>57083.400000000009</v>
      </c>
      <c r="N607" s="14"/>
    </row>
    <row r="608" spans="1:14" ht="15.6">
      <c r="A608" s="13">
        <f>IF(G608&lt;&gt;"",1+MAX($A$5:A607),"")</f>
        <v>413</v>
      </c>
      <c r="B608" s="193"/>
      <c r="C608" s="11"/>
      <c r="D608" s="142" t="s">
        <v>230</v>
      </c>
      <c r="E608" s="141">
        <v>2418</v>
      </c>
      <c r="F608" s="143">
        <v>0.1</v>
      </c>
      <c r="G608" s="144">
        <f t="shared" si="560"/>
        <v>2659.8</v>
      </c>
      <c r="H608" s="141" t="s">
        <v>71</v>
      </c>
      <c r="I608" s="74">
        <v>10</v>
      </c>
      <c r="J608" s="74">
        <v>6</v>
      </c>
      <c r="K608" s="84">
        <f t="shared" si="561"/>
        <v>26598</v>
      </c>
      <c r="L608" s="3">
        <f t="shared" si="562"/>
        <v>15958.800000000001</v>
      </c>
      <c r="M608" s="4">
        <f t="shared" si="563"/>
        <v>42556.800000000003</v>
      </c>
      <c r="N608" s="14"/>
    </row>
    <row r="609" spans="1:14" ht="15.6">
      <c r="A609" s="13">
        <f>IF(G609&lt;&gt;"",1+MAX($A$5:A608),"")</f>
        <v>414</v>
      </c>
      <c r="B609" s="193"/>
      <c r="C609" s="11"/>
      <c r="D609" s="142" t="s">
        <v>231</v>
      </c>
      <c r="E609" s="141">
        <v>4371</v>
      </c>
      <c r="F609" s="143">
        <v>0.1</v>
      </c>
      <c r="G609" s="144">
        <f t="shared" si="560"/>
        <v>4808.1000000000004</v>
      </c>
      <c r="H609" s="141" t="s">
        <v>71</v>
      </c>
      <c r="I609" s="74">
        <v>8</v>
      </c>
      <c r="J609" s="74">
        <v>4</v>
      </c>
      <c r="K609" s="84">
        <f t="shared" si="561"/>
        <v>38464.800000000003</v>
      </c>
      <c r="L609" s="3">
        <f t="shared" si="562"/>
        <v>19232.400000000001</v>
      </c>
      <c r="M609" s="4">
        <f t="shared" si="563"/>
        <v>57697.200000000004</v>
      </c>
      <c r="N609" s="14"/>
    </row>
    <row r="610" spans="1:14" ht="15.6">
      <c r="A610" s="13" t="str">
        <f>IF(G610&lt;&gt;"",1+MAX($A$5:A609),"")</f>
        <v/>
      </c>
      <c r="B610" s="193"/>
      <c r="C610" s="11"/>
      <c r="D610" s="138" t="s">
        <v>232</v>
      </c>
      <c r="E610" s="141"/>
      <c r="F610" s="141"/>
      <c r="G610" s="141"/>
      <c r="H610" s="141"/>
      <c r="I610" s="74"/>
      <c r="J610" s="74"/>
      <c r="K610" s="84"/>
      <c r="L610" s="3"/>
      <c r="M610" s="4"/>
      <c r="N610" s="14"/>
    </row>
    <row r="611" spans="1:14" ht="15.6">
      <c r="A611" s="13">
        <f>IF(G611&lt;&gt;"",1+MAX($A$5:A610),"")</f>
        <v>415</v>
      </c>
      <c r="B611" s="193"/>
      <c r="C611" s="11"/>
      <c r="D611" s="142" t="s">
        <v>233</v>
      </c>
      <c r="E611" s="141">
        <v>4154</v>
      </c>
      <c r="F611" s="143">
        <v>0.1</v>
      </c>
      <c r="G611" s="144">
        <f t="shared" ref="G611" si="564">E611*(1+F611)</f>
        <v>4569.4000000000005</v>
      </c>
      <c r="H611" s="141" t="s">
        <v>77</v>
      </c>
      <c r="I611" s="74">
        <v>4</v>
      </c>
      <c r="J611" s="74">
        <v>2</v>
      </c>
      <c r="K611" s="84">
        <f t="shared" ref="K611" si="565">I611*G611</f>
        <v>18277.600000000002</v>
      </c>
      <c r="L611" s="3">
        <f t="shared" ref="L611" si="566">J611*G611</f>
        <v>9138.8000000000011</v>
      </c>
      <c r="M611" s="4">
        <f t="shared" ref="M611" si="567">K611+L611</f>
        <v>27416.400000000001</v>
      </c>
      <c r="N611" s="14"/>
    </row>
    <row r="612" spans="1:14" ht="15.6">
      <c r="A612" s="13" t="str">
        <f>IF(G612&lt;&gt;"",1+MAX($A$5:A611),"")</f>
        <v/>
      </c>
      <c r="B612" s="193"/>
      <c r="C612" s="11"/>
      <c r="D612" s="138" t="s">
        <v>234</v>
      </c>
      <c r="E612" s="141"/>
      <c r="F612" s="141"/>
      <c r="G612" s="141"/>
      <c r="H612" s="141"/>
      <c r="I612" s="74"/>
      <c r="J612" s="74"/>
      <c r="K612" s="84"/>
      <c r="L612" s="3"/>
      <c r="M612" s="4"/>
      <c r="N612" s="14"/>
    </row>
    <row r="613" spans="1:14" ht="15.6">
      <c r="A613" s="13">
        <f>IF(G613&lt;&gt;"",1+MAX($A$5:A612),"")</f>
        <v>416</v>
      </c>
      <c r="B613" s="193"/>
      <c r="C613" s="11"/>
      <c r="D613" s="142" t="s">
        <v>235</v>
      </c>
      <c r="E613" s="141">
        <v>54560</v>
      </c>
      <c r="F613" s="143">
        <v>0.1</v>
      </c>
      <c r="G613" s="144">
        <f t="shared" ref="G613:G614" si="568">E613*(1+F613)</f>
        <v>60016.000000000007</v>
      </c>
      <c r="H613" s="141" t="s">
        <v>71</v>
      </c>
      <c r="I613" s="74">
        <v>1.5</v>
      </c>
      <c r="J613" s="74">
        <v>1</v>
      </c>
      <c r="K613" s="84">
        <f t="shared" ref="K613:K614" si="569">I613*G613</f>
        <v>90024.000000000015</v>
      </c>
      <c r="L613" s="3">
        <f t="shared" ref="L613:L614" si="570">J613*G613</f>
        <v>60016.000000000007</v>
      </c>
      <c r="M613" s="4">
        <f t="shared" ref="M613:M614" si="571">K613+L613</f>
        <v>150040.00000000003</v>
      </c>
      <c r="N613" s="14"/>
    </row>
    <row r="614" spans="1:14" ht="15.6">
      <c r="A614" s="13">
        <f>IF(G614&lt;&gt;"",1+MAX($A$5:A613),"")</f>
        <v>417</v>
      </c>
      <c r="B614" s="193"/>
      <c r="C614" s="11"/>
      <c r="D614" s="142" t="s">
        <v>247</v>
      </c>
      <c r="E614" s="141">
        <v>12710</v>
      </c>
      <c r="F614" s="143">
        <v>0.1</v>
      </c>
      <c r="G614" s="144">
        <f t="shared" si="568"/>
        <v>13981.000000000002</v>
      </c>
      <c r="H614" s="141" t="s">
        <v>71</v>
      </c>
      <c r="I614" s="74">
        <v>12</v>
      </c>
      <c r="J614" s="74">
        <v>6</v>
      </c>
      <c r="K614" s="84">
        <f t="shared" si="569"/>
        <v>167772.00000000003</v>
      </c>
      <c r="L614" s="3">
        <f t="shared" si="570"/>
        <v>83886.000000000015</v>
      </c>
      <c r="M614" s="4">
        <f t="shared" si="571"/>
        <v>251658.00000000006</v>
      </c>
      <c r="N614" s="14"/>
    </row>
    <row r="615" spans="1:14" ht="15.6">
      <c r="A615" s="13" t="str">
        <f>IF(G615&lt;&gt;"",1+MAX($A$5:A614),"")</f>
        <v/>
      </c>
      <c r="B615" s="193"/>
      <c r="C615" s="11"/>
      <c r="D615" s="89" t="s">
        <v>191</v>
      </c>
      <c r="E615" s="141"/>
      <c r="F615" s="141"/>
      <c r="G615" s="141"/>
      <c r="H615" s="141"/>
      <c r="I615" s="74"/>
      <c r="J615" s="75"/>
      <c r="K615" s="84"/>
      <c r="L615" s="3"/>
      <c r="M615" s="4"/>
      <c r="N615" s="14"/>
    </row>
    <row r="616" spans="1:14" ht="15.6">
      <c r="A616" s="13" t="str">
        <f>IF(G616&lt;&gt;"",1+MAX($A$5:A615),"")</f>
        <v/>
      </c>
      <c r="B616" s="193"/>
      <c r="C616" s="11"/>
      <c r="D616" s="138" t="s">
        <v>33</v>
      </c>
      <c r="E616" s="141"/>
      <c r="F616" s="141"/>
      <c r="G616" s="141"/>
      <c r="H616" s="141"/>
      <c r="I616" s="74"/>
      <c r="J616" s="75"/>
      <c r="K616" s="84"/>
      <c r="L616" s="3"/>
      <c r="M616" s="4"/>
      <c r="N616" s="14"/>
    </row>
    <row r="617" spans="1:14" ht="15.6">
      <c r="A617" s="13" t="str">
        <f>IF(G617&lt;&gt;"",1+MAX($A$5:A616),"")</f>
        <v/>
      </c>
      <c r="B617" s="193"/>
      <c r="C617" s="11"/>
      <c r="D617" s="90" t="s">
        <v>281</v>
      </c>
      <c r="E617" s="141"/>
      <c r="F617" s="141"/>
      <c r="G617" s="141"/>
      <c r="H617" s="141"/>
      <c r="I617" s="74"/>
      <c r="J617" s="75"/>
      <c r="K617" s="84"/>
      <c r="L617" s="3"/>
      <c r="M617" s="4"/>
      <c r="N617" s="14"/>
    </row>
    <row r="618" spans="1:14" ht="15.6">
      <c r="A618" s="13">
        <f>IF(G618&lt;&gt;"",1+MAX($A$5:A617),"")</f>
        <v>418</v>
      </c>
      <c r="B618" s="193"/>
      <c r="C618" s="11"/>
      <c r="D618" s="142" t="s">
        <v>282</v>
      </c>
      <c r="E618" s="141">
        <v>8330</v>
      </c>
      <c r="F618" s="143">
        <v>0.1</v>
      </c>
      <c r="G618" s="144">
        <f t="shared" ref="G618:G625" si="572">E618*(1+F618)</f>
        <v>9163</v>
      </c>
      <c r="H618" s="141" t="s">
        <v>71</v>
      </c>
      <c r="I618" s="74">
        <v>5</v>
      </c>
      <c r="J618" s="74">
        <v>3</v>
      </c>
      <c r="K618" s="84">
        <f t="shared" ref="K618:K625" si="573">I618*G618</f>
        <v>45815</v>
      </c>
      <c r="L618" s="3">
        <f t="shared" ref="L618:L625" si="574">J618*G618</f>
        <v>27489</v>
      </c>
      <c r="M618" s="4">
        <f t="shared" ref="M618:M625" si="575">K618+L618</f>
        <v>73304</v>
      </c>
      <c r="N618" s="14"/>
    </row>
    <row r="619" spans="1:14" ht="15.6">
      <c r="A619" s="13">
        <f>IF(G619&lt;&gt;"",1+MAX($A$5:A618),"")</f>
        <v>419</v>
      </c>
      <c r="B619" s="193"/>
      <c r="C619" s="11"/>
      <c r="D619" s="142" t="s">
        <v>209</v>
      </c>
      <c r="E619" s="141">
        <v>8330</v>
      </c>
      <c r="F619" s="143">
        <v>0.1</v>
      </c>
      <c r="G619" s="144">
        <f t="shared" si="572"/>
        <v>9163</v>
      </c>
      <c r="H619" s="141" t="s">
        <v>71</v>
      </c>
      <c r="I619" s="74">
        <v>2.5</v>
      </c>
      <c r="J619" s="74">
        <v>1.5</v>
      </c>
      <c r="K619" s="84">
        <f t="shared" si="573"/>
        <v>22907.5</v>
      </c>
      <c r="L619" s="3">
        <f t="shared" si="574"/>
        <v>13744.5</v>
      </c>
      <c r="M619" s="4">
        <f t="shared" si="575"/>
        <v>36652</v>
      </c>
      <c r="N619" s="14"/>
    </row>
    <row r="620" spans="1:14" ht="15.6">
      <c r="A620" s="13">
        <f>IF(G620&lt;&gt;"",1+MAX($A$5:A619),"")</f>
        <v>420</v>
      </c>
      <c r="B620" s="193"/>
      <c r="C620" s="11"/>
      <c r="D620" s="142" t="s">
        <v>210</v>
      </c>
      <c r="E620" s="141">
        <v>8330</v>
      </c>
      <c r="F620" s="143">
        <v>0.1</v>
      </c>
      <c r="G620" s="144">
        <f t="shared" si="572"/>
        <v>9163</v>
      </c>
      <c r="H620" s="141" t="s">
        <v>71</v>
      </c>
      <c r="I620" s="74">
        <v>3.5</v>
      </c>
      <c r="J620" s="74">
        <v>2</v>
      </c>
      <c r="K620" s="84">
        <f t="shared" si="573"/>
        <v>32070.5</v>
      </c>
      <c r="L620" s="3">
        <f t="shared" si="574"/>
        <v>18326</v>
      </c>
      <c r="M620" s="4">
        <f t="shared" si="575"/>
        <v>50396.5</v>
      </c>
      <c r="N620" s="14"/>
    </row>
    <row r="621" spans="1:14" ht="28.8">
      <c r="A621" s="13">
        <f>IF(G621&lt;&gt;"",1+MAX($A$5:A620),"")</f>
        <v>421</v>
      </c>
      <c r="B621" s="193"/>
      <c r="C621" s="11"/>
      <c r="D621" s="153" t="s">
        <v>211</v>
      </c>
      <c r="E621" s="141">
        <v>8330</v>
      </c>
      <c r="F621" s="143">
        <v>0.1</v>
      </c>
      <c r="G621" s="144">
        <f t="shared" si="572"/>
        <v>9163</v>
      </c>
      <c r="H621" s="141" t="s">
        <v>71</v>
      </c>
      <c r="I621" s="74">
        <v>2</v>
      </c>
      <c r="J621" s="74">
        <v>1</v>
      </c>
      <c r="K621" s="84">
        <f t="shared" si="573"/>
        <v>18326</v>
      </c>
      <c r="L621" s="3">
        <f t="shared" si="574"/>
        <v>9163</v>
      </c>
      <c r="M621" s="4">
        <f t="shared" si="575"/>
        <v>27489</v>
      </c>
      <c r="N621" s="14"/>
    </row>
    <row r="622" spans="1:14" ht="15.6">
      <c r="A622" s="13">
        <f>IF(G622&lt;&gt;"",1+MAX($A$5:A621),"")</f>
        <v>422</v>
      </c>
      <c r="B622" s="193"/>
      <c r="C622" s="11"/>
      <c r="D622" s="142" t="s">
        <v>212</v>
      </c>
      <c r="E622" s="141">
        <v>8330</v>
      </c>
      <c r="F622" s="143">
        <v>0.1</v>
      </c>
      <c r="G622" s="144">
        <f t="shared" si="572"/>
        <v>9163</v>
      </c>
      <c r="H622" s="141" t="s">
        <v>71</v>
      </c>
      <c r="I622" s="74">
        <v>4</v>
      </c>
      <c r="J622" s="74">
        <v>2.5</v>
      </c>
      <c r="K622" s="84">
        <f t="shared" si="573"/>
        <v>36652</v>
      </c>
      <c r="L622" s="3">
        <f t="shared" si="574"/>
        <v>22907.5</v>
      </c>
      <c r="M622" s="4">
        <f t="shared" si="575"/>
        <v>59559.5</v>
      </c>
      <c r="N622" s="14"/>
    </row>
    <row r="623" spans="1:14" ht="15.6">
      <c r="A623" s="13">
        <f>IF(G623&lt;&gt;"",1+MAX($A$5:A622),"")</f>
        <v>423</v>
      </c>
      <c r="B623" s="193"/>
      <c r="C623" s="11"/>
      <c r="D623" s="142" t="s">
        <v>213</v>
      </c>
      <c r="E623" s="141">
        <v>8330</v>
      </c>
      <c r="F623" s="143">
        <v>0.1</v>
      </c>
      <c r="G623" s="144">
        <f t="shared" si="572"/>
        <v>9163</v>
      </c>
      <c r="H623" s="141" t="s">
        <v>71</v>
      </c>
      <c r="I623" s="74">
        <v>3</v>
      </c>
      <c r="J623" s="74">
        <v>2</v>
      </c>
      <c r="K623" s="84">
        <f t="shared" si="573"/>
        <v>27489</v>
      </c>
      <c r="L623" s="3">
        <f t="shared" si="574"/>
        <v>18326</v>
      </c>
      <c r="M623" s="4">
        <f t="shared" si="575"/>
        <v>45815</v>
      </c>
      <c r="N623" s="14"/>
    </row>
    <row r="624" spans="1:14" ht="15.6">
      <c r="A624" s="13">
        <f>IF(G624&lt;&gt;"",1+MAX($A$5:A623),"")</f>
        <v>424</v>
      </c>
      <c r="B624" s="193"/>
      <c r="C624" s="11"/>
      <c r="D624" s="142" t="s">
        <v>427</v>
      </c>
      <c r="E624" s="141">
        <v>2499</v>
      </c>
      <c r="F624" s="143">
        <v>0.1</v>
      </c>
      <c r="G624" s="144">
        <f t="shared" si="572"/>
        <v>2748.9</v>
      </c>
      <c r="H624" s="141" t="s">
        <v>77</v>
      </c>
      <c r="I624" s="74">
        <v>8</v>
      </c>
      <c r="J624" s="74">
        <v>4</v>
      </c>
      <c r="K624" s="84">
        <f t="shared" si="573"/>
        <v>21991.200000000001</v>
      </c>
      <c r="L624" s="3">
        <f t="shared" si="574"/>
        <v>10995.6</v>
      </c>
      <c r="M624" s="4">
        <f t="shared" si="575"/>
        <v>32986.800000000003</v>
      </c>
      <c r="N624" s="14"/>
    </row>
    <row r="625" spans="1:14" ht="15.6">
      <c r="A625" s="13">
        <f>IF(G625&lt;&gt;"",1+MAX($A$5:A624),"")</f>
        <v>425</v>
      </c>
      <c r="B625" s="193"/>
      <c r="C625" s="11"/>
      <c r="D625" s="142" t="s">
        <v>214</v>
      </c>
      <c r="E625" s="141">
        <v>1666</v>
      </c>
      <c r="F625" s="143">
        <v>0.1</v>
      </c>
      <c r="G625" s="144">
        <f t="shared" si="572"/>
        <v>1832.6000000000001</v>
      </c>
      <c r="H625" s="141" t="s">
        <v>77</v>
      </c>
      <c r="I625" s="74">
        <v>2.5</v>
      </c>
      <c r="J625" s="74">
        <v>1.5</v>
      </c>
      <c r="K625" s="84">
        <f t="shared" si="573"/>
        <v>4581.5</v>
      </c>
      <c r="L625" s="3">
        <f t="shared" si="574"/>
        <v>2748.9</v>
      </c>
      <c r="M625" s="4">
        <f t="shared" si="575"/>
        <v>7330.4</v>
      </c>
      <c r="N625" s="14"/>
    </row>
    <row r="626" spans="1:14" ht="15.6">
      <c r="A626" s="13" t="str">
        <f>IF(G626&lt;&gt;"",1+MAX($A$5:A625),"")</f>
        <v/>
      </c>
      <c r="B626" s="193"/>
      <c r="C626" s="11"/>
      <c r="D626" s="90" t="s">
        <v>432</v>
      </c>
      <c r="E626" s="141"/>
      <c r="F626" s="141"/>
      <c r="G626" s="141"/>
      <c r="H626" s="141"/>
      <c r="I626" s="74"/>
      <c r="J626" s="74"/>
      <c r="K626" s="84"/>
      <c r="L626" s="3"/>
      <c r="M626" s="4"/>
      <c r="N626" s="14"/>
    </row>
    <row r="627" spans="1:14" ht="15.6">
      <c r="A627" s="13">
        <f>IF(G627&lt;&gt;"",1+MAX($A$5:A626),"")</f>
        <v>426</v>
      </c>
      <c r="B627" s="193"/>
      <c r="C627" s="11"/>
      <c r="D627" s="142" t="s">
        <v>283</v>
      </c>
      <c r="E627" s="141">
        <v>9860</v>
      </c>
      <c r="F627" s="143">
        <v>0.1</v>
      </c>
      <c r="G627" s="144">
        <f t="shared" ref="G627:G631" si="576">E627*(1+F627)</f>
        <v>10846</v>
      </c>
      <c r="H627" s="141" t="s">
        <v>71</v>
      </c>
      <c r="I627" s="74">
        <v>5</v>
      </c>
      <c r="J627" s="74">
        <v>3</v>
      </c>
      <c r="K627" s="84">
        <f t="shared" ref="K627:K631" si="577">I627*G627</f>
        <v>54230</v>
      </c>
      <c r="L627" s="3">
        <f t="shared" ref="L627:L631" si="578">J627*G627</f>
        <v>32538</v>
      </c>
      <c r="M627" s="4">
        <f t="shared" ref="M627:M631" si="579">K627+L627</f>
        <v>86768</v>
      </c>
      <c r="N627" s="14"/>
    </row>
    <row r="628" spans="1:14" ht="15.6">
      <c r="A628" s="13">
        <f>IF(G628&lt;&gt;"",1+MAX($A$5:A627),"")</f>
        <v>427</v>
      </c>
      <c r="B628" s="193"/>
      <c r="C628" s="11"/>
      <c r="D628" s="142" t="s">
        <v>209</v>
      </c>
      <c r="E628" s="141">
        <v>19720</v>
      </c>
      <c r="F628" s="143">
        <v>0.1</v>
      </c>
      <c r="G628" s="144">
        <f t="shared" si="576"/>
        <v>21692</v>
      </c>
      <c r="H628" s="141" t="s">
        <v>71</v>
      </c>
      <c r="I628" s="74">
        <v>2.5</v>
      </c>
      <c r="J628" s="74">
        <v>1.5</v>
      </c>
      <c r="K628" s="84">
        <f t="shared" si="577"/>
        <v>54230</v>
      </c>
      <c r="L628" s="3">
        <f t="shared" si="578"/>
        <v>32538</v>
      </c>
      <c r="M628" s="4">
        <f t="shared" si="579"/>
        <v>86768</v>
      </c>
      <c r="N628" s="14"/>
    </row>
    <row r="629" spans="1:14" ht="15.6">
      <c r="A629" s="13">
        <f>IF(G629&lt;&gt;"",1+MAX($A$5:A628),"")</f>
        <v>428</v>
      </c>
      <c r="B629" s="193"/>
      <c r="C629" s="11"/>
      <c r="D629" s="142" t="s">
        <v>213</v>
      </c>
      <c r="E629" s="141">
        <v>19720</v>
      </c>
      <c r="F629" s="143">
        <v>0.1</v>
      </c>
      <c r="G629" s="144">
        <f t="shared" si="576"/>
        <v>21692</v>
      </c>
      <c r="H629" s="141" t="s">
        <v>71</v>
      </c>
      <c r="I629" s="74">
        <v>3</v>
      </c>
      <c r="J629" s="74">
        <v>2</v>
      </c>
      <c r="K629" s="84">
        <f t="shared" si="577"/>
        <v>65076</v>
      </c>
      <c r="L629" s="3">
        <f t="shared" si="578"/>
        <v>43384</v>
      </c>
      <c r="M629" s="4">
        <f t="shared" si="579"/>
        <v>108460</v>
      </c>
      <c r="N629" s="14"/>
    </row>
    <row r="630" spans="1:14" ht="15.6">
      <c r="A630" s="13">
        <f>IF(G630&lt;&gt;"",1+MAX($A$5:A629),"")</f>
        <v>429</v>
      </c>
      <c r="B630" s="193"/>
      <c r="C630" s="11"/>
      <c r="D630" s="142" t="s">
        <v>428</v>
      </c>
      <c r="E630" s="141">
        <v>5916</v>
      </c>
      <c r="F630" s="143">
        <v>0.1</v>
      </c>
      <c r="G630" s="144">
        <f t="shared" si="576"/>
        <v>6507.6</v>
      </c>
      <c r="H630" s="141" t="s">
        <v>77</v>
      </c>
      <c r="I630" s="74">
        <v>8</v>
      </c>
      <c r="J630" s="74">
        <v>4</v>
      </c>
      <c r="K630" s="84">
        <f t="shared" si="577"/>
        <v>52060.800000000003</v>
      </c>
      <c r="L630" s="3">
        <f t="shared" si="578"/>
        <v>26030.400000000001</v>
      </c>
      <c r="M630" s="4">
        <f t="shared" si="579"/>
        <v>78091.200000000012</v>
      </c>
      <c r="N630" s="14"/>
    </row>
    <row r="631" spans="1:14" ht="15.6">
      <c r="A631" s="13">
        <f>IF(G631&lt;&gt;"",1+MAX($A$5:A630),"")</f>
        <v>430</v>
      </c>
      <c r="B631" s="193"/>
      <c r="C631" s="11"/>
      <c r="D631" s="142" t="s">
        <v>214</v>
      </c>
      <c r="E631" s="141">
        <v>3944</v>
      </c>
      <c r="F631" s="143">
        <v>0.1</v>
      </c>
      <c r="G631" s="144">
        <f t="shared" si="576"/>
        <v>4338.4000000000005</v>
      </c>
      <c r="H631" s="141" t="s">
        <v>77</v>
      </c>
      <c r="I631" s="74">
        <v>2.5</v>
      </c>
      <c r="J631" s="74">
        <v>1.5</v>
      </c>
      <c r="K631" s="84">
        <f t="shared" si="577"/>
        <v>10846.000000000002</v>
      </c>
      <c r="L631" s="3">
        <f t="shared" si="578"/>
        <v>6507.6</v>
      </c>
      <c r="M631" s="4">
        <f t="shared" si="579"/>
        <v>17353.600000000002</v>
      </c>
      <c r="N631" s="14"/>
    </row>
    <row r="632" spans="1:14" ht="15.6">
      <c r="A632" s="13" t="str">
        <f>IF(G632&lt;&gt;"",1+MAX($A$5:A631),"")</f>
        <v/>
      </c>
      <c r="B632" s="193"/>
      <c r="C632" s="11"/>
      <c r="D632" s="90" t="s">
        <v>284</v>
      </c>
      <c r="E632" s="141"/>
      <c r="F632" s="141"/>
      <c r="G632" s="141"/>
      <c r="H632" s="141"/>
      <c r="I632" s="74"/>
      <c r="J632" s="74"/>
      <c r="K632" s="84"/>
      <c r="L632" s="3"/>
      <c r="M632" s="4"/>
      <c r="N632" s="14"/>
    </row>
    <row r="633" spans="1:14" ht="15.6">
      <c r="A633" s="13">
        <f>IF(G633&lt;&gt;"",1+MAX($A$5:A632),"")</f>
        <v>431</v>
      </c>
      <c r="B633" s="193"/>
      <c r="C633" s="11"/>
      <c r="D633" s="142" t="s">
        <v>285</v>
      </c>
      <c r="E633" s="141">
        <v>5950</v>
      </c>
      <c r="F633" s="143">
        <v>0.1</v>
      </c>
      <c r="G633" s="144">
        <f t="shared" ref="G633:G636" si="580">E633*(1+F633)</f>
        <v>6545.0000000000009</v>
      </c>
      <c r="H633" s="141" t="s">
        <v>71</v>
      </c>
      <c r="I633" s="74">
        <v>5</v>
      </c>
      <c r="J633" s="74">
        <v>3</v>
      </c>
      <c r="K633" s="84">
        <f t="shared" ref="K633:K636" si="581">I633*G633</f>
        <v>32725.000000000004</v>
      </c>
      <c r="L633" s="3">
        <f t="shared" ref="L633:L636" si="582">J633*G633</f>
        <v>19635.000000000004</v>
      </c>
      <c r="M633" s="4">
        <f t="shared" ref="M633:M636" si="583">K633+L633</f>
        <v>52360.000000000007</v>
      </c>
      <c r="N633" s="14"/>
    </row>
    <row r="634" spans="1:14" ht="15.6">
      <c r="A634" s="13">
        <f>IF(G634&lt;&gt;"",1+MAX($A$5:A633),"")</f>
        <v>432</v>
      </c>
      <c r="B634" s="193"/>
      <c r="C634" s="11"/>
      <c r="D634" s="142" t="s">
        <v>213</v>
      </c>
      <c r="E634" s="141">
        <v>5950</v>
      </c>
      <c r="F634" s="143">
        <v>0.1</v>
      </c>
      <c r="G634" s="144">
        <f t="shared" si="580"/>
        <v>6545.0000000000009</v>
      </c>
      <c r="H634" s="141" t="s">
        <v>71</v>
      </c>
      <c r="I634" s="74">
        <v>3</v>
      </c>
      <c r="J634" s="74">
        <v>2</v>
      </c>
      <c r="K634" s="84">
        <f t="shared" si="581"/>
        <v>19635.000000000004</v>
      </c>
      <c r="L634" s="3">
        <f t="shared" si="582"/>
        <v>13090.000000000002</v>
      </c>
      <c r="M634" s="4">
        <f t="shared" si="583"/>
        <v>32725.000000000007</v>
      </c>
      <c r="N634" s="14"/>
    </row>
    <row r="635" spans="1:14" ht="15.6">
      <c r="A635" s="13">
        <f>IF(G635&lt;&gt;"",1+MAX($A$5:A634),"")</f>
        <v>433</v>
      </c>
      <c r="B635" s="193"/>
      <c r="C635" s="11"/>
      <c r="D635" s="142" t="s">
        <v>428</v>
      </c>
      <c r="E635" s="141">
        <v>1785</v>
      </c>
      <c r="F635" s="143">
        <v>0.1</v>
      </c>
      <c r="G635" s="144">
        <f t="shared" si="580"/>
        <v>1963.5000000000002</v>
      </c>
      <c r="H635" s="141" t="s">
        <v>77</v>
      </c>
      <c r="I635" s="74">
        <v>8</v>
      </c>
      <c r="J635" s="74">
        <v>4</v>
      </c>
      <c r="K635" s="84">
        <f t="shared" si="581"/>
        <v>15708.000000000002</v>
      </c>
      <c r="L635" s="3">
        <f t="shared" si="582"/>
        <v>7854.0000000000009</v>
      </c>
      <c r="M635" s="4">
        <f t="shared" si="583"/>
        <v>23562.000000000004</v>
      </c>
      <c r="N635" s="14"/>
    </row>
    <row r="636" spans="1:14" ht="15.6">
      <c r="A636" s="13">
        <f>IF(G636&lt;&gt;"",1+MAX($A$5:A635),"")</f>
        <v>434</v>
      </c>
      <c r="B636" s="193"/>
      <c r="C636" s="11"/>
      <c r="D636" s="142" t="s">
        <v>214</v>
      </c>
      <c r="E636" s="141">
        <v>1190</v>
      </c>
      <c r="F636" s="143">
        <v>0.1</v>
      </c>
      <c r="G636" s="144">
        <f t="shared" si="580"/>
        <v>1309</v>
      </c>
      <c r="H636" s="141" t="s">
        <v>77</v>
      </c>
      <c r="I636" s="74">
        <v>2.5</v>
      </c>
      <c r="J636" s="74">
        <v>1.5</v>
      </c>
      <c r="K636" s="84">
        <f t="shared" si="581"/>
        <v>3272.5</v>
      </c>
      <c r="L636" s="3">
        <f t="shared" si="582"/>
        <v>1963.5</v>
      </c>
      <c r="M636" s="4">
        <f t="shared" si="583"/>
        <v>5236</v>
      </c>
      <c r="N636" s="14"/>
    </row>
    <row r="637" spans="1:14" ht="15.6">
      <c r="A637" s="13" t="str">
        <f>IF(G637&lt;&gt;"",1+MAX($A$5:A636),"")</f>
        <v/>
      </c>
      <c r="B637" s="193"/>
      <c r="C637" s="11"/>
      <c r="D637" s="90" t="s">
        <v>286</v>
      </c>
      <c r="E637" s="141"/>
      <c r="F637" s="141"/>
      <c r="G637" s="141"/>
      <c r="H637" s="141"/>
      <c r="I637" s="74"/>
      <c r="J637" s="74"/>
      <c r="K637" s="84"/>
      <c r="L637" s="3"/>
      <c r="M637" s="4"/>
      <c r="N637" s="14"/>
    </row>
    <row r="638" spans="1:14" ht="15.6">
      <c r="A638" s="13">
        <f>IF(G638&lt;&gt;"",1+MAX($A$5:A637),"")</f>
        <v>435</v>
      </c>
      <c r="B638" s="193"/>
      <c r="C638" s="11"/>
      <c r="D638" s="142" t="s">
        <v>287</v>
      </c>
      <c r="E638" s="141">
        <v>14960</v>
      </c>
      <c r="F638" s="143">
        <v>0.1</v>
      </c>
      <c r="G638" s="144">
        <f t="shared" ref="G638:G641" si="584">E638*(1+F638)</f>
        <v>16456</v>
      </c>
      <c r="H638" s="141" t="s">
        <v>71</v>
      </c>
      <c r="I638" s="74">
        <v>5</v>
      </c>
      <c r="J638" s="74">
        <v>3</v>
      </c>
      <c r="K638" s="84">
        <f t="shared" ref="K638:K641" si="585">I638*G638</f>
        <v>82280</v>
      </c>
      <c r="L638" s="3">
        <f t="shared" ref="L638:L641" si="586">J638*G638</f>
        <v>49368</v>
      </c>
      <c r="M638" s="4">
        <f t="shared" ref="M638:M641" si="587">K638+L638</f>
        <v>131648</v>
      </c>
      <c r="N638" s="14"/>
    </row>
    <row r="639" spans="1:14" ht="15.6">
      <c r="A639" s="13">
        <f>IF(G639&lt;&gt;"",1+MAX($A$5:A638),"")</f>
        <v>436</v>
      </c>
      <c r="B639" s="193"/>
      <c r="C639" s="11"/>
      <c r="D639" s="142" t="s">
        <v>213</v>
      </c>
      <c r="E639" s="141">
        <v>29920</v>
      </c>
      <c r="F639" s="143">
        <v>0.1</v>
      </c>
      <c r="G639" s="144">
        <f t="shared" si="584"/>
        <v>32912</v>
      </c>
      <c r="H639" s="141" t="s">
        <v>71</v>
      </c>
      <c r="I639" s="74">
        <v>3</v>
      </c>
      <c r="J639" s="74">
        <v>2</v>
      </c>
      <c r="K639" s="84">
        <f t="shared" si="585"/>
        <v>98736</v>
      </c>
      <c r="L639" s="3">
        <f t="shared" si="586"/>
        <v>65824</v>
      </c>
      <c r="M639" s="4">
        <f t="shared" si="587"/>
        <v>164560</v>
      </c>
      <c r="N639" s="14"/>
    </row>
    <row r="640" spans="1:14" ht="15.6">
      <c r="A640" s="13">
        <f>IF(G640&lt;&gt;"",1+MAX($A$5:A639),"")</f>
        <v>437</v>
      </c>
      <c r="B640" s="193"/>
      <c r="C640" s="11"/>
      <c r="D640" s="142" t="s">
        <v>428</v>
      </c>
      <c r="E640" s="141">
        <v>4488</v>
      </c>
      <c r="F640" s="143">
        <v>0.1</v>
      </c>
      <c r="G640" s="144">
        <f t="shared" si="584"/>
        <v>4936.8</v>
      </c>
      <c r="H640" s="141" t="s">
        <v>77</v>
      </c>
      <c r="I640" s="74">
        <v>8</v>
      </c>
      <c r="J640" s="74">
        <v>4</v>
      </c>
      <c r="K640" s="84">
        <f t="shared" si="585"/>
        <v>39494.400000000001</v>
      </c>
      <c r="L640" s="3">
        <f t="shared" si="586"/>
        <v>19747.2</v>
      </c>
      <c r="M640" s="4">
        <f t="shared" si="587"/>
        <v>59241.600000000006</v>
      </c>
      <c r="N640" s="14"/>
    </row>
    <row r="641" spans="1:14" ht="15.6">
      <c r="A641" s="13">
        <f>IF(G641&lt;&gt;"",1+MAX($A$5:A640),"")</f>
        <v>438</v>
      </c>
      <c r="B641" s="193"/>
      <c r="C641" s="11"/>
      <c r="D641" s="142" t="s">
        <v>214</v>
      </c>
      <c r="E641" s="141">
        <v>5984</v>
      </c>
      <c r="F641" s="143">
        <v>0.1</v>
      </c>
      <c r="G641" s="144">
        <f t="shared" si="584"/>
        <v>6582.4000000000005</v>
      </c>
      <c r="H641" s="141" t="s">
        <v>77</v>
      </c>
      <c r="I641" s="74">
        <v>2.5</v>
      </c>
      <c r="J641" s="74">
        <v>1.5</v>
      </c>
      <c r="K641" s="84">
        <f t="shared" si="585"/>
        <v>16456</v>
      </c>
      <c r="L641" s="3">
        <f t="shared" si="586"/>
        <v>9873.6</v>
      </c>
      <c r="M641" s="4">
        <f t="shared" si="587"/>
        <v>26329.599999999999</v>
      </c>
      <c r="N641" s="14"/>
    </row>
    <row r="642" spans="1:14" ht="15.6">
      <c r="A642" s="13" t="str">
        <f>IF(G642&lt;&gt;"",1+MAX($A$5:A641),"")</f>
        <v/>
      </c>
      <c r="B642" s="193"/>
      <c r="C642" s="11"/>
      <c r="D642" s="138" t="s">
        <v>225</v>
      </c>
      <c r="E642" s="141"/>
      <c r="F642" s="141"/>
      <c r="G642" s="141"/>
      <c r="H642" s="141"/>
      <c r="I642" s="74"/>
      <c r="J642" s="75"/>
      <c r="K642" s="84"/>
      <c r="L642" s="3"/>
      <c r="M642" s="4"/>
      <c r="N642" s="14"/>
    </row>
    <row r="643" spans="1:14" ht="15.6">
      <c r="A643" s="13">
        <f>IF(G643&lt;&gt;"",1+MAX($A$5:A642),"")</f>
        <v>439</v>
      </c>
      <c r="B643" s="193"/>
      <c r="C643" s="11"/>
      <c r="D643" s="142" t="s">
        <v>277</v>
      </c>
      <c r="E643" s="141">
        <v>14790</v>
      </c>
      <c r="F643" s="143">
        <v>0.1</v>
      </c>
      <c r="G643" s="144">
        <f t="shared" ref="G643:G646" si="588">E643*(1+F643)</f>
        <v>16269.000000000002</v>
      </c>
      <c r="H643" s="141" t="s">
        <v>71</v>
      </c>
      <c r="I643" s="74">
        <v>3</v>
      </c>
      <c r="J643" s="74">
        <v>2</v>
      </c>
      <c r="K643" s="84">
        <f t="shared" ref="K643:K646" si="589">I643*G643</f>
        <v>48807.000000000007</v>
      </c>
      <c r="L643" s="3">
        <f t="shared" ref="L643:L646" si="590">J643*G643</f>
        <v>32538.000000000004</v>
      </c>
      <c r="M643" s="4">
        <f t="shared" ref="M643:M646" si="591">K643+L643</f>
        <v>81345.000000000015</v>
      </c>
      <c r="N643" s="14"/>
    </row>
    <row r="644" spans="1:14" ht="15.6">
      <c r="A644" s="13">
        <f>IF(G644&lt;&gt;"",1+MAX($A$5:A643),"")</f>
        <v>440</v>
      </c>
      <c r="B644" s="193"/>
      <c r="C644" s="11"/>
      <c r="D644" s="142" t="s">
        <v>278</v>
      </c>
      <c r="E644" s="141">
        <v>1394</v>
      </c>
      <c r="F644" s="143">
        <v>0.1</v>
      </c>
      <c r="G644" s="144">
        <f t="shared" si="588"/>
        <v>1533.4</v>
      </c>
      <c r="H644" s="141" t="s">
        <v>71</v>
      </c>
      <c r="I644" s="74">
        <v>3</v>
      </c>
      <c r="J644" s="74">
        <v>2</v>
      </c>
      <c r="K644" s="84">
        <f t="shared" si="589"/>
        <v>4600.2000000000007</v>
      </c>
      <c r="L644" s="3">
        <f t="shared" si="590"/>
        <v>3066.8</v>
      </c>
      <c r="M644" s="4">
        <f t="shared" si="591"/>
        <v>7667.0000000000009</v>
      </c>
      <c r="N644" s="14"/>
    </row>
    <row r="645" spans="1:14" ht="15.6">
      <c r="A645" s="13">
        <f>IF(G645&lt;&gt;"",1+MAX($A$5:A644),"")</f>
        <v>441</v>
      </c>
      <c r="B645" s="193"/>
      <c r="C645" s="11"/>
      <c r="D645" s="142" t="s">
        <v>227</v>
      </c>
      <c r="E645" s="141">
        <v>14790</v>
      </c>
      <c r="F645" s="143">
        <v>0.1</v>
      </c>
      <c r="G645" s="144">
        <f t="shared" si="588"/>
        <v>16269.000000000002</v>
      </c>
      <c r="H645" s="141" t="s">
        <v>71</v>
      </c>
      <c r="I645" s="74">
        <v>1.5</v>
      </c>
      <c r="J645" s="74">
        <v>1</v>
      </c>
      <c r="K645" s="84">
        <f t="shared" si="589"/>
        <v>24403.500000000004</v>
      </c>
      <c r="L645" s="3">
        <f t="shared" si="590"/>
        <v>16269.000000000002</v>
      </c>
      <c r="M645" s="4">
        <f t="shared" si="591"/>
        <v>40672.500000000007</v>
      </c>
      <c r="N645" s="14"/>
    </row>
    <row r="646" spans="1:14" ht="15.6">
      <c r="A646" s="13">
        <f>IF(G646&lt;&gt;"",1+MAX($A$5:A645),"")</f>
        <v>442</v>
      </c>
      <c r="B646" s="193"/>
      <c r="C646" s="11"/>
      <c r="D646" s="142" t="s">
        <v>279</v>
      </c>
      <c r="E646" s="141">
        <v>1394</v>
      </c>
      <c r="F646" s="143">
        <v>0.1</v>
      </c>
      <c r="G646" s="144">
        <f t="shared" si="588"/>
        <v>1533.4</v>
      </c>
      <c r="H646" s="141" t="s">
        <v>71</v>
      </c>
      <c r="I646" s="74">
        <v>1.5</v>
      </c>
      <c r="J646" s="74">
        <v>1</v>
      </c>
      <c r="K646" s="84">
        <f t="shared" si="589"/>
        <v>2300.1000000000004</v>
      </c>
      <c r="L646" s="3">
        <f t="shared" si="590"/>
        <v>1533.4</v>
      </c>
      <c r="M646" s="4">
        <f t="shared" si="591"/>
        <v>3833.5000000000005</v>
      </c>
      <c r="N646" s="14"/>
    </row>
    <row r="647" spans="1:14" ht="15.6">
      <c r="A647" s="13" t="str">
        <f>IF(G647&lt;&gt;"",1+MAX($A$5:A646),"")</f>
        <v/>
      </c>
      <c r="B647" s="193"/>
      <c r="C647" s="11"/>
      <c r="D647" s="138" t="s">
        <v>228</v>
      </c>
      <c r="E647" s="141"/>
      <c r="F647" s="141"/>
      <c r="G647" s="141"/>
      <c r="H647" s="141"/>
      <c r="I647" s="74"/>
      <c r="J647" s="74"/>
      <c r="K647" s="84"/>
      <c r="L647" s="3"/>
      <c r="M647" s="4"/>
      <c r="N647" s="14"/>
    </row>
    <row r="648" spans="1:14" ht="15.6">
      <c r="A648" s="13">
        <f>IF(G648&lt;&gt;"",1+MAX($A$5:A647),"")</f>
        <v>443</v>
      </c>
      <c r="B648" s="193"/>
      <c r="C648" s="11"/>
      <c r="D648" s="142" t="s">
        <v>280</v>
      </c>
      <c r="E648" s="141">
        <v>8364</v>
      </c>
      <c r="F648" s="143">
        <v>0.1</v>
      </c>
      <c r="G648" s="144">
        <f t="shared" ref="G648:G651" si="592">E648*(1+F648)</f>
        <v>9200.4000000000015</v>
      </c>
      <c r="H648" s="141" t="s">
        <v>71</v>
      </c>
      <c r="I648" s="74">
        <v>12</v>
      </c>
      <c r="J648" s="74">
        <v>6</v>
      </c>
      <c r="K648" s="84">
        <f t="shared" ref="K648:K651" si="593">I648*G648</f>
        <v>110404.80000000002</v>
      </c>
      <c r="L648" s="3">
        <f t="shared" ref="L648:L651" si="594">J648*G648</f>
        <v>55202.400000000009</v>
      </c>
      <c r="M648" s="4">
        <f t="shared" ref="M648:M651" si="595">K648+L648</f>
        <v>165607.20000000001</v>
      </c>
      <c r="N648" s="14"/>
    </row>
    <row r="649" spans="1:14" ht="15.6">
      <c r="A649" s="13">
        <f>IF(G649&lt;&gt;"",1+MAX($A$5:A648),"")</f>
        <v>444</v>
      </c>
      <c r="B649" s="193"/>
      <c r="C649" s="11"/>
      <c r="D649" s="142" t="s">
        <v>255</v>
      </c>
      <c r="E649" s="141">
        <v>1785</v>
      </c>
      <c r="F649" s="143">
        <v>0.1</v>
      </c>
      <c r="G649" s="144">
        <f t="shared" si="592"/>
        <v>1963.5000000000002</v>
      </c>
      <c r="H649" s="141" t="s">
        <v>71</v>
      </c>
      <c r="I649" s="74">
        <v>12</v>
      </c>
      <c r="J649" s="74">
        <v>6</v>
      </c>
      <c r="K649" s="84">
        <f t="shared" si="593"/>
        <v>23562.000000000004</v>
      </c>
      <c r="L649" s="3">
        <f t="shared" si="594"/>
        <v>11781.000000000002</v>
      </c>
      <c r="M649" s="4">
        <f t="shared" si="595"/>
        <v>35343.000000000007</v>
      </c>
      <c r="N649" s="14"/>
    </row>
    <row r="650" spans="1:14" ht="15.6">
      <c r="A650" s="13">
        <f>IF(G650&lt;&gt;"",1+MAX($A$5:A649),"")</f>
        <v>445</v>
      </c>
      <c r="B650" s="193"/>
      <c r="C650" s="11"/>
      <c r="D650" s="142" t="s">
        <v>230</v>
      </c>
      <c r="E650" s="141">
        <v>2295</v>
      </c>
      <c r="F650" s="143">
        <v>0.1</v>
      </c>
      <c r="G650" s="144">
        <f t="shared" si="592"/>
        <v>2524.5</v>
      </c>
      <c r="H650" s="141" t="s">
        <v>71</v>
      </c>
      <c r="I650" s="74">
        <v>10</v>
      </c>
      <c r="J650" s="74">
        <v>6</v>
      </c>
      <c r="K650" s="84">
        <f t="shared" si="593"/>
        <v>25245</v>
      </c>
      <c r="L650" s="3">
        <f t="shared" si="594"/>
        <v>15147</v>
      </c>
      <c r="M650" s="4">
        <f t="shared" si="595"/>
        <v>40392</v>
      </c>
      <c r="N650" s="14"/>
    </row>
    <row r="651" spans="1:14" ht="15.6">
      <c r="A651" s="13">
        <f>IF(G651&lt;&gt;"",1+MAX($A$5:A650),"")</f>
        <v>446</v>
      </c>
      <c r="B651" s="193"/>
      <c r="C651" s="11"/>
      <c r="D651" s="142" t="s">
        <v>231</v>
      </c>
      <c r="E651" s="141">
        <v>4386</v>
      </c>
      <c r="F651" s="143">
        <v>0.1</v>
      </c>
      <c r="G651" s="144">
        <f t="shared" si="592"/>
        <v>4824.6000000000004</v>
      </c>
      <c r="H651" s="141" t="s">
        <v>71</v>
      </c>
      <c r="I651" s="74">
        <v>8</v>
      </c>
      <c r="J651" s="74">
        <v>4</v>
      </c>
      <c r="K651" s="84">
        <f t="shared" si="593"/>
        <v>38596.800000000003</v>
      </c>
      <c r="L651" s="3">
        <f t="shared" si="594"/>
        <v>19298.400000000001</v>
      </c>
      <c r="M651" s="4">
        <f t="shared" si="595"/>
        <v>57895.200000000004</v>
      </c>
      <c r="N651" s="14"/>
    </row>
    <row r="652" spans="1:14" ht="15.6">
      <c r="A652" s="13" t="str">
        <f>IF(G652&lt;&gt;"",1+MAX($A$5:A651),"")</f>
        <v/>
      </c>
      <c r="B652" s="193"/>
      <c r="C652" s="11"/>
      <c r="D652" s="138" t="s">
        <v>232</v>
      </c>
      <c r="E652" s="141"/>
      <c r="F652" s="141"/>
      <c r="G652" s="141"/>
      <c r="H652" s="141"/>
      <c r="I652" s="74"/>
      <c r="J652" s="74"/>
      <c r="K652" s="84"/>
      <c r="L652" s="3"/>
      <c r="M652" s="4"/>
      <c r="N652" s="14"/>
    </row>
    <row r="653" spans="1:14" ht="15.6">
      <c r="A653" s="13">
        <f>IF(G653&lt;&gt;"",1+MAX($A$5:A652),"")</f>
        <v>447</v>
      </c>
      <c r="B653" s="193"/>
      <c r="C653" s="11"/>
      <c r="D653" s="142" t="s">
        <v>233</v>
      </c>
      <c r="E653" s="141">
        <v>3298</v>
      </c>
      <c r="F653" s="143">
        <v>0.1</v>
      </c>
      <c r="G653" s="144">
        <f t="shared" ref="G653" si="596">E653*(1+F653)</f>
        <v>3627.8</v>
      </c>
      <c r="H653" s="141" t="s">
        <v>77</v>
      </c>
      <c r="I653" s="74">
        <v>4</v>
      </c>
      <c r="J653" s="74">
        <v>2</v>
      </c>
      <c r="K653" s="84">
        <f t="shared" ref="K653" si="597">I653*G653</f>
        <v>14511.2</v>
      </c>
      <c r="L653" s="3">
        <f t="shared" ref="L653" si="598">J653*G653</f>
        <v>7255.6</v>
      </c>
      <c r="M653" s="4">
        <f t="shared" ref="M653" si="599">K653+L653</f>
        <v>21766.800000000003</v>
      </c>
      <c r="N653" s="14"/>
    </row>
    <row r="654" spans="1:14" ht="15.6">
      <c r="A654" s="13" t="str">
        <f>IF(G654&lt;&gt;"",1+MAX($A$5:A653),"")</f>
        <v/>
      </c>
      <c r="B654" s="193"/>
      <c r="C654" s="11"/>
      <c r="D654" s="138" t="s">
        <v>234</v>
      </c>
      <c r="E654" s="141"/>
      <c r="F654" s="141"/>
      <c r="G654" s="141"/>
      <c r="H654" s="141"/>
      <c r="I654" s="74"/>
      <c r="J654" s="74"/>
      <c r="K654" s="84"/>
      <c r="L654" s="3"/>
      <c r="M654" s="4"/>
      <c r="N654" s="14"/>
    </row>
    <row r="655" spans="1:14" ht="15.6">
      <c r="A655" s="13">
        <f>IF(G655&lt;&gt;"",1+MAX($A$5:A654),"")</f>
        <v>448</v>
      </c>
      <c r="B655" s="193"/>
      <c r="C655" s="11"/>
      <c r="D655" s="142" t="s">
        <v>235</v>
      </c>
      <c r="E655" s="141">
        <v>42840</v>
      </c>
      <c r="F655" s="143">
        <v>0.1</v>
      </c>
      <c r="G655" s="144">
        <f t="shared" ref="G655:G656" si="600">E655*(1+F655)</f>
        <v>47124.000000000007</v>
      </c>
      <c r="H655" s="141" t="s">
        <v>71</v>
      </c>
      <c r="I655" s="74">
        <v>1.5</v>
      </c>
      <c r="J655" s="74">
        <v>1</v>
      </c>
      <c r="K655" s="84">
        <f t="shared" ref="K655:K656" si="601">I655*G655</f>
        <v>70686.000000000015</v>
      </c>
      <c r="L655" s="3">
        <f t="shared" ref="L655:L656" si="602">J655*G655</f>
        <v>47124.000000000007</v>
      </c>
      <c r="M655" s="4">
        <f t="shared" ref="M655:M656" si="603">K655+L655</f>
        <v>117810.00000000003</v>
      </c>
      <c r="N655" s="14"/>
    </row>
    <row r="656" spans="1:14" ht="15.6">
      <c r="A656" s="13">
        <f>IF(G656&lt;&gt;"",1+MAX($A$5:A655),"")</f>
        <v>449</v>
      </c>
      <c r="B656" s="193"/>
      <c r="C656" s="11"/>
      <c r="D656" s="142" t="s">
        <v>247</v>
      </c>
      <c r="E656" s="141">
        <v>12070</v>
      </c>
      <c r="F656" s="143">
        <v>0.1</v>
      </c>
      <c r="G656" s="144">
        <f t="shared" si="600"/>
        <v>13277.000000000002</v>
      </c>
      <c r="H656" s="141" t="s">
        <v>71</v>
      </c>
      <c r="I656" s="74">
        <v>12</v>
      </c>
      <c r="J656" s="74">
        <v>6</v>
      </c>
      <c r="K656" s="84">
        <f t="shared" si="601"/>
        <v>159324.00000000003</v>
      </c>
      <c r="L656" s="3">
        <f t="shared" si="602"/>
        <v>79662.000000000015</v>
      </c>
      <c r="M656" s="4">
        <f t="shared" si="603"/>
        <v>238986.00000000006</v>
      </c>
      <c r="N656" s="14"/>
    </row>
    <row r="657" spans="1:14" ht="15.6">
      <c r="A657" s="13" t="str">
        <f>IF(G657&lt;&gt;"",1+MAX($A$5:A656),"")</f>
        <v/>
      </c>
      <c r="B657" s="193"/>
      <c r="C657" s="11"/>
      <c r="D657" s="89" t="s">
        <v>195</v>
      </c>
      <c r="E657" s="141"/>
      <c r="F657" s="141"/>
      <c r="G657" s="141"/>
      <c r="H657" s="141"/>
      <c r="I657" s="74"/>
      <c r="J657" s="75"/>
      <c r="K657" s="84"/>
      <c r="L657" s="3"/>
      <c r="M657" s="4"/>
      <c r="N657" s="14"/>
    </row>
    <row r="658" spans="1:14" ht="15.6">
      <c r="A658" s="13" t="str">
        <f>IF(G658&lt;&gt;"",1+MAX($A$5:A657),"")</f>
        <v/>
      </c>
      <c r="B658" s="193"/>
      <c r="C658" s="11"/>
      <c r="D658" s="138" t="s">
        <v>33</v>
      </c>
      <c r="E658" s="141"/>
      <c r="F658" s="141"/>
      <c r="G658" s="141"/>
      <c r="H658" s="141"/>
      <c r="I658" s="74"/>
      <c r="J658" s="75"/>
      <c r="K658" s="84"/>
      <c r="L658" s="3"/>
      <c r="M658" s="4"/>
      <c r="N658" s="14"/>
    </row>
    <row r="659" spans="1:14" ht="15.6">
      <c r="A659" s="13" t="str">
        <f>IF(G659&lt;&gt;"",1+MAX($A$5:A658),"")</f>
        <v/>
      </c>
      <c r="B659" s="193"/>
      <c r="C659" s="11"/>
      <c r="D659" s="90" t="s">
        <v>288</v>
      </c>
      <c r="E659" s="141"/>
      <c r="F659" s="141"/>
      <c r="G659" s="141"/>
      <c r="H659" s="141"/>
      <c r="I659" s="74"/>
      <c r="J659" s="75"/>
      <c r="K659" s="84"/>
      <c r="L659" s="3"/>
      <c r="M659" s="4"/>
      <c r="N659" s="14"/>
    </row>
    <row r="660" spans="1:14" ht="15.6">
      <c r="A660" s="13">
        <f>IF(G660&lt;&gt;"",1+MAX($A$5:A659),"")</f>
        <v>450</v>
      </c>
      <c r="B660" s="193"/>
      <c r="C660" s="11"/>
      <c r="D660" s="142" t="s">
        <v>289</v>
      </c>
      <c r="E660" s="141">
        <v>2730</v>
      </c>
      <c r="F660" s="143">
        <v>0.1</v>
      </c>
      <c r="G660" s="144">
        <f t="shared" ref="G660:G667" si="604">E660*(1+F660)</f>
        <v>3003.0000000000005</v>
      </c>
      <c r="H660" s="141" t="s">
        <v>71</v>
      </c>
      <c r="I660" s="74">
        <v>5</v>
      </c>
      <c r="J660" s="74">
        <v>3</v>
      </c>
      <c r="K660" s="84">
        <f t="shared" ref="K660:K667" si="605">I660*G660</f>
        <v>15015.000000000002</v>
      </c>
      <c r="L660" s="3">
        <f t="shared" ref="L660:L667" si="606">J660*G660</f>
        <v>9009.0000000000018</v>
      </c>
      <c r="M660" s="4">
        <f t="shared" ref="M660:M667" si="607">K660+L660</f>
        <v>24024.000000000004</v>
      </c>
      <c r="N660" s="14"/>
    </row>
    <row r="661" spans="1:14" ht="15.6">
      <c r="A661" s="13">
        <f>IF(G661&lt;&gt;"",1+MAX($A$5:A660),"")</f>
        <v>451</v>
      </c>
      <c r="B661" s="193"/>
      <c r="C661" s="11"/>
      <c r="D661" s="142" t="s">
        <v>209</v>
      </c>
      <c r="E661" s="141">
        <v>2730</v>
      </c>
      <c r="F661" s="143">
        <v>0.1</v>
      </c>
      <c r="G661" s="144">
        <f t="shared" si="604"/>
        <v>3003.0000000000005</v>
      </c>
      <c r="H661" s="141" t="s">
        <v>71</v>
      </c>
      <c r="I661" s="74">
        <v>2.5</v>
      </c>
      <c r="J661" s="74">
        <v>1.5</v>
      </c>
      <c r="K661" s="84">
        <f t="shared" si="605"/>
        <v>7507.5000000000009</v>
      </c>
      <c r="L661" s="3">
        <f t="shared" si="606"/>
        <v>4504.5000000000009</v>
      </c>
      <c r="M661" s="4">
        <f t="shared" si="607"/>
        <v>12012.000000000002</v>
      </c>
      <c r="N661" s="14"/>
    </row>
    <row r="662" spans="1:14" ht="15.6">
      <c r="A662" s="13">
        <f>IF(G662&lt;&gt;"",1+MAX($A$5:A661),"")</f>
        <v>452</v>
      </c>
      <c r="B662" s="193"/>
      <c r="C662" s="11"/>
      <c r="D662" s="142" t="s">
        <v>210</v>
      </c>
      <c r="E662" s="141">
        <v>2730</v>
      </c>
      <c r="F662" s="143">
        <v>0.1</v>
      </c>
      <c r="G662" s="144">
        <f t="shared" si="604"/>
        <v>3003.0000000000005</v>
      </c>
      <c r="H662" s="141" t="s">
        <v>71</v>
      </c>
      <c r="I662" s="74">
        <v>3.5</v>
      </c>
      <c r="J662" s="74">
        <v>2</v>
      </c>
      <c r="K662" s="84">
        <f t="shared" si="605"/>
        <v>10510.500000000002</v>
      </c>
      <c r="L662" s="3">
        <f t="shared" si="606"/>
        <v>6006.0000000000009</v>
      </c>
      <c r="M662" s="4">
        <f t="shared" si="607"/>
        <v>16516.500000000004</v>
      </c>
      <c r="N662" s="14"/>
    </row>
    <row r="663" spans="1:14" ht="28.8">
      <c r="A663" s="13">
        <f>IF(G663&lt;&gt;"",1+MAX($A$5:A662),"")</f>
        <v>453</v>
      </c>
      <c r="B663" s="193"/>
      <c r="C663" s="11"/>
      <c r="D663" s="153" t="s">
        <v>211</v>
      </c>
      <c r="E663" s="141">
        <v>2730</v>
      </c>
      <c r="F663" s="143">
        <v>0.1</v>
      </c>
      <c r="G663" s="144">
        <f t="shared" si="604"/>
        <v>3003.0000000000005</v>
      </c>
      <c r="H663" s="141" t="s">
        <v>71</v>
      </c>
      <c r="I663" s="74">
        <v>2</v>
      </c>
      <c r="J663" s="74">
        <v>1</v>
      </c>
      <c r="K663" s="84">
        <f t="shared" si="605"/>
        <v>6006.0000000000009</v>
      </c>
      <c r="L663" s="3">
        <f t="shared" si="606"/>
        <v>3003.0000000000005</v>
      </c>
      <c r="M663" s="4">
        <f t="shared" si="607"/>
        <v>9009.0000000000018</v>
      </c>
      <c r="N663" s="14"/>
    </row>
    <row r="664" spans="1:14" ht="15.6">
      <c r="A664" s="13">
        <f>IF(G664&lt;&gt;"",1+MAX($A$5:A663),"")</f>
        <v>454</v>
      </c>
      <c r="B664" s="193"/>
      <c r="C664" s="11"/>
      <c r="D664" s="142" t="s">
        <v>212</v>
      </c>
      <c r="E664" s="141">
        <v>2730</v>
      </c>
      <c r="F664" s="143">
        <v>0.1</v>
      </c>
      <c r="G664" s="144">
        <f t="shared" si="604"/>
        <v>3003.0000000000005</v>
      </c>
      <c r="H664" s="141" t="s">
        <v>71</v>
      </c>
      <c r="I664" s="74">
        <v>4</v>
      </c>
      <c r="J664" s="74">
        <v>2.5</v>
      </c>
      <c r="K664" s="84">
        <f t="shared" si="605"/>
        <v>12012.000000000002</v>
      </c>
      <c r="L664" s="3">
        <f t="shared" si="606"/>
        <v>7507.5000000000009</v>
      </c>
      <c r="M664" s="4">
        <f t="shared" si="607"/>
        <v>19519.500000000004</v>
      </c>
      <c r="N664" s="14"/>
    </row>
    <row r="665" spans="1:14" ht="15.6">
      <c r="A665" s="13">
        <f>IF(G665&lt;&gt;"",1+MAX($A$5:A664),"")</f>
        <v>455</v>
      </c>
      <c r="B665" s="193"/>
      <c r="C665" s="11"/>
      <c r="D665" s="142" t="s">
        <v>213</v>
      </c>
      <c r="E665" s="141">
        <v>2730</v>
      </c>
      <c r="F665" s="143">
        <v>0.1</v>
      </c>
      <c r="G665" s="144">
        <f t="shared" si="604"/>
        <v>3003.0000000000005</v>
      </c>
      <c r="H665" s="141" t="s">
        <v>71</v>
      </c>
      <c r="I665" s="74">
        <v>3</v>
      </c>
      <c r="J665" s="74">
        <v>2</v>
      </c>
      <c r="K665" s="84">
        <f t="shared" si="605"/>
        <v>9009.0000000000018</v>
      </c>
      <c r="L665" s="3">
        <f t="shared" si="606"/>
        <v>6006.0000000000009</v>
      </c>
      <c r="M665" s="4">
        <f t="shared" si="607"/>
        <v>15015.000000000004</v>
      </c>
      <c r="N665" s="14"/>
    </row>
    <row r="666" spans="1:14" ht="15.6">
      <c r="A666" s="13">
        <f>IF(G666&lt;&gt;"",1+MAX($A$5:A665),"")</f>
        <v>456</v>
      </c>
      <c r="B666" s="193"/>
      <c r="C666" s="11"/>
      <c r="D666" s="142" t="s">
        <v>427</v>
      </c>
      <c r="E666" s="141">
        <v>819</v>
      </c>
      <c r="F666" s="143">
        <v>0.1</v>
      </c>
      <c r="G666" s="144">
        <f t="shared" si="604"/>
        <v>900.90000000000009</v>
      </c>
      <c r="H666" s="141" t="s">
        <v>77</v>
      </c>
      <c r="I666" s="74">
        <v>8</v>
      </c>
      <c r="J666" s="74">
        <v>4</v>
      </c>
      <c r="K666" s="84">
        <f t="shared" si="605"/>
        <v>7207.2000000000007</v>
      </c>
      <c r="L666" s="3">
        <f t="shared" si="606"/>
        <v>3603.6000000000004</v>
      </c>
      <c r="M666" s="4">
        <f t="shared" si="607"/>
        <v>10810.800000000001</v>
      </c>
      <c r="N666" s="14"/>
    </row>
    <row r="667" spans="1:14" ht="15.6">
      <c r="A667" s="13">
        <f>IF(G667&lt;&gt;"",1+MAX($A$5:A666),"")</f>
        <v>457</v>
      </c>
      <c r="B667" s="193"/>
      <c r="C667" s="11"/>
      <c r="D667" s="142" t="s">
        <v>214</v>
      </c>
      <c r="E667" s="141">
        <v>546</v>
      </c>
      <c r="F667" s="143">
        <v>0.1</v>
      </c>
      <c r="G667" s="144">
        <f t="shared" si="604"/>
        <v>600.6</v>
      </c>
      <c r="H667" s="141" t="s">
        <v>77</v>
      </c>
      <c r="I667" s="74">
        <v>2.5</v>
      </c>
      <c r="J667" s="74">
        <v>1.5</v>
      </c>
      <c r="K667" s="84">
        <f t="shared" si="605"/>
        <v>1501.5</v>
      </c>
      <c r="L667" s="3">
        <f t="shared" si="606"/>
        <v>900.90000000000009</v>
      </c>
      <c r="M667" s="4">
        <f t="shared" si="607"/>
        <v>2402.4</v>
      </c>
      <c r="N667" s="14"/>
    </row>
    <row r="668" spans="1:14" ht="15.6">
      <c r="A668" s="13" t="str">
        <f>IF(G668&lt;&gt;"",1+MAX($A$5:A667),"")</f>
        <v/>
      </c>
      <c r="B668" s="193"/>
      <c r="C668" s="11"/>
      <c r="D668" s="90" t="s">
        <v>433</v>
      </c>
      <c r="E668" s="141"/>
      <c r="F668" s="141"/>
      <c r="G668" s="141"/>
      <c r="H668" s="141"/>
      <c r="I668" s="74"/>
      <c r="J668" s="74"/>
      <c r="K668" s="84"/>
      <c r="L668" s="3"/>
      <c r="M668" s="4"/>
      <c r="N668" s="14"/>
    </row>
    <row r="669" spans="1:14" ht="15.6">
      <c r="A669" s="13">
        <f>IF(G669&lt;&gt;"",1+MAX($A$5:A668),"")</f>
        <v>458</v>
      </c>
      <c r="B669" s="193"/>
      <c r="C669" s="11"/>
      <c r="D669" s="142" t="s">
        <v>290</v>
      </c>
      <c r="E669" s="141">
        <v>1860</v>
      </c>
      <c r="F669" s="143">
        <v>0.1</v>
      </c>
      <c r="G669" s="144">
        <f t="shared" ref="G669:G673" si="608">E669*(1+F669)</f>
        <v>2046.0000000000002</v>
      </c>
      <c r="H669" s="141" t="s">
        <v>71</v>
      </c>
      <c r="I669" s="74">
        <v>5</v>
      </c>
      <c r="J669" s="74">
        <v>3</v>
      </c>
      <c r="K669" s="84">
        <f t="shared" ref="K669:K673" si="609">I669*G669</f>
        <v>10230.000000000002</v>
      </c>
      <c r="L669" s="3">
        <f t="shared" ref="L669:L673" si="610">J669*G669</f>
        <v>6138.0000000000009</v>
      </c>
      <c r="M669" s="4">
        <f t="shared" ref="M669:M673" si="611">K669+L669</f>
        <v>16368.000000000004</v>
      </c>
      <c r="N669" s="14"/>
    </row>
    <row r="670" spans="1:14" ht="15.6">
      <c r="A670" s="13">
        <f>IF(G670&lt;&gt;"",1+MAX($A$5:A669),"")</f>
        <v>459</v>
      </c>
      <c r="B670" s="193"/>
      <c r="C670" s="11"/>
      <c r="D670" s="142" t="s">
        <v>209</v>
      </c>
      <c r="E670" s="141">
        <v>3720</v>
      </c>
      <c r="F670" s="143">
        <v>0.1</v>
      </c>
      <c r="G670" s="144">
        <f t="shared" si="608"/>
        <v>4092.0000000000005</v>
      </c>
      <c r="H670" s="141" t="s">
        <v>71</v>
      </c>
      <c r="I670" s="74">
        <v>2.5</v>
      </c>
      <c r="J670" s="74">
        <v>1.5</v>
      </c>
      <c r="K670" s="84">
        <f t="shared" si="609"/>
        <v>10230.000000000002</v>
      </c>
      <c r="L670" s="3">
        <f t="shared" si="610"/>
        <v>6138.0000000000009</v>
      </c>
      <c r="M670" s="4">
        <f t="shared" si="611"/>
        <v>16368.000000000004</v>
      </c>
      <c r="N670" s="14"/>
    </row>
    <row r="671" spans="1:14" ht="15.6">
      <c r="A671" s="13">
        <f>IF(G671&lt;&gt;"",1+MAX($A$5:A670),"")</f>
        <v>460</v>
      </c>
      <c r="B671" s="193"/>
      <c r="C671" s="11"/>
      <c r="D671" s="142" t="s">
        <v>213</v>
      </c>
      <c r="E671" s="141">
        <v>3720</v>
      </c>
      <c r="F671" s="143">
        <v>0.1</v>
      </c>
      <c r="G671" s="144">
        <f t="shared" si="608"/>
        <v>4092.0000000000005</v>
      </c>
      <c r="H671" s="141" t="s">
        <v>71</v>
      </c>
      <c r="I671" s="74">
        <v>3</v>
      </c>
      <c r="J671" s="74">
        <v>2</v>
      </c>
      <c r="K671" s="84">
        <f t="shared" si="609"/>
        <v>12276.000000000002</v>
      </c>
      <c r="L671" s="3">
        <f t="shared" si="610"/>
        <v>8184.0000000000009</v>
      </c>
      <c r="M671" s="4">
        <f t="shared" si="611"/>
        <v>20460.000000000004</v>
      </c>
      <c r="N671" s="14"/>
    </row>
    <row r="672" spans="1:14" ht="15.6">
      <c r="A672" s="13">
        <f>IF(G672&lt;&gt;"",1+MAX($A$5:A671),"")</f>
        <v>461</v>
      </c>
      <c r="B672" s="193"/>
      <c r="C672" s="11"/>
      <c r="D672" s="142" t="s">
        <v>428</v>
      </c>
      <c r="E672" s="141">
        <v>1116</v>
      </c>
      <c r="F672" s="143">
        <v>0.1</v>
      </c>
      <c r="G672" s="144">
        <f t="shared" si="608"/>
        <v>1227.6000000000001</v>
      </c>
      <c r="H672" s="141" t="s">
        <v>77</v>
      </c>
      <c r="I672" s="74">
        <v>8</v>
      </c>
      <c r="J672" s="74">
        <v>4</v>
      </c>
      <c r="K672" s="84">
        <f t="shared" si="609"/>
        <v>9820.8000000000011</v>
      </c>
      <c r="L672" s="3">
        <f t="shared" si="610"/>
        <v>4910.4000000000005</v>
      </c>
      <c r="M672" s="4">
        <f t="shared" si="611"/>
        <v>14731.2</v>
      </c>
      <c r="N672" s="14"/>
    </row>
    <row r="673" spans="1:14" ht="15.6">
      <c r="A673" s="13">
        <f>IF(G673&lt;&gt;"",1+MAX($A$5:A672),"")</f>
        <v>462</v>
      </c>
      <c r="B673" s="193"/>
      <c r="C673" s="11"/>
      <c r="D673" s="142" t="s">
        <v>214</v>
      </c>
      <c r="E673" s="141">
        <v>744</v>
      </c>
      <c r="F673" s="143">
        <v>0.1</v>
      </c>
      <c r="G673" s="144">
        <f t="shared" si="608"/>
        <v>818.40000000000009</v>
      </c>
      <c r="H673" s="141" t="s">
        <v>77</v>
      </c>
      <c r="I673" s="74">
        <v>2.5</v>
      </c>
      <c r="J673" s="74">
        <v>1.5</v>
      </c>
      <c r="K673" s="84">
        <f t="shared" si="609"/>
        <v>2046.0000000000002</v>
      </c>
      <c r="L673" s="3">
        <f t="shared" si="610"/>
        <v>1227.6000000000001</v>
      </c>
      <c r="M673" s="4">
        <f t="shared" si="611"/>
        <v>3273.6000000000004</v>
      </c>
      <c r="N673" s="14"/>
    </row>
    <row r="674" spans="1:14" ht="15.6">
      <c r="A674" s="13" t="str">
        <f>IF(G674&lt;&gt;"",1+MAX($A$5:A673),"")</f>
        <v/>
      </c>
      <c r="B674" s="193"/>
      <c r="C674" s="11"/>
      <c r="D674" s="90" t="s">
        <v>291</v>
      </c>
      <c r="E674" s="141"/>
      <c r="F674" s="141"/>
      <c r="G674" s="141"/>
      <c r="H674" s="141"/>
      <c r="I674" s="74"/>
      <c r="J674" s="74"/>
      <c r="K674" s="84"/>
      <c r="L674" s="3"/>
      <c r="M674" s="4"/>
      <c r="N674" s="14"/>
    </row>
    <row r="675" spans="1:14" ht="15.6">
      <c r="A675" s="13">
        <f>IF(G675&lt;&gt;"",1+MAX($A$5:A674),"")</f>
        <v>463</v>
      </c>
      <c r="B675" s="193"/>
      <c r="C675" s="11"/>
      <c r="D675" s="142" t="s">
        <v>292</v>
      </c>
      <c r="E675" s="141">
        <v>840</v>
      </c>
      <c r="F675" s="143">
        <v>0.1</v>
      </c>
      <c r="G675" s="144">
        <f t="shared" ref="G675:G678" si="612">E675*(1+F675)</f>
        <v>924.00000000000011</v>
      </c>
      <c r="H675" s="141" t="s">
        <v>71</v>
      </c>
      <c r="I675" s="74">
        <v>5</v>
      </c>
      <c r="J675" s="74">
        <v>3</v>
      </c>
      <c r="K675" s="84">
        <f t="shared" ref="K675:K678" si="613">I675*G675</f>
        <v>4620.0000000000009</v>
      </c>
      <c r="L675" s="3">
        <f t="shared" ref="L675:L678" si="614">J675*G675</f>
        <v>2772.0000000000005</v>
      </c>
      <c r="M675" s="4">
        <f t="shared" ref="M675:M678" si="615">K675+L675</f>
        <v>7392.0000000000018</v>
      </c>
      <c r="N675" s="14"/>
    </row>
    <row r="676" spans="1:14" ht="15.6">
      <c r="A676" s="13">
        <f>IF(G676&lt;&gt;"",1+MAX($A$5:A675),"")</f>
        <v>464</v>
      </c>
      <c r="B676" s="193"/>
      <c r="C676" s="11"/>
      <c r="D676" s="142" t="s">
        <v>213</v>
      </c>
      <c r="E676" s="141">
        <v>840</v>
      </c>
      <c r="F676" s="143">
        <v>0.1</v>
      </c>
      <c r="G676" s="144">
        <f t="shared" si="612"/>
        <v>924.00000000000011</v>
      </c>
      <c r="H676" s="141" t="s">
        <v>71</v>
      </c>
      <c r="I676" s="74">
        <v>3</v>
      </c>
      <c r="J676" s="74">
        <v>2</v>
      </c>
      <c r="K676" s="84">
        <f t="shared" si="613"/>
        <v>2772.0000000000005</v>
      </c>
      <c r="L676" s="3">
        <f t="shared" si="614"/>
        <v>1848.0000000000002</v>
      </c>
      <c r="M676" s="4">
        <f t="shared" si="615"/>
        <v>4620.0000000000009</v>
      </c>
      <c r="N676" s="14"/>
    </row>
    <row r="677" spans="1:14" ht="15.6">
      <c r="A677" s="13">
        <f>IF(G677&lt;&gt;"",1+MAX($A$5:A676),"")</f>
        <v>465</v>
      </c>
      <c r="B677" s="193"/>
      <c r="C677" s="11"/>
      <c r="D677" s="142" t="s">
        <v>428</v>
      </c>
      <c r="E677" s="141">
        <v>252</v>
      </c>
      <c r="F677" s="143">
        <v>0.1</v>
      </c>
      <c r="G677" s="144">
        <f t="shared" si="612"/>
        <v>277.20000000000005</v>
      </c>
      <c r="H677" s="141" t="s">
        <v>77</v>
      </c>
      <c r="I677" s="74">
        <v>8</v>
      </c>
      <c r="J677" s="74">
        <v>4</v>
      </c>
      <c r="K677" s="84">
        <f t="shared" si="613"/>
        <v>2217.6000000000004</v>
      </c>
      <c r="L677" s="3">
        <f t="shared" si="614"/>
        <v>1108.8000000000002</v>
      </c>
      <c r="M677" s="4">
        <f t="shared" si="615"/>
        <v>3326.4000000000005</v>
      </c>
      <c r="N677" s="14"/>
    </row>
    <row r="678" spans="1:14" ht="15.6">
      <c r="A678" s="13">
        <f>IF(G678&lt;&gt;"",1+MAX($A$5:A677),"")</f>
        <v>466</v>
      </c>
      <c r="B678" s="193"/>
      <c r="C678" s="11"/>
      <c r="D678" s="142" t="s">
        <v>214</v>
      </c>
      <c r="E678" s="141">
        <v>168</v>
      </c>
      <c r="F678" s="143">
        <v>0.1</v>
      </c>
      <c r="G678" s="144">
        <f t="shared" si="612"/>
        <v>184.8</v>
      </c>
      <c r="H678" s="141" t="s">
        <v>77</v>
      </c>
      <c r="I678" s="74">
        <v>2.5</v>
      </c>
      <c r="J678" s="74">
        <v>1.5</v>
      </c>
      <c r="K678" s="84">
        <f t="shared" si="613"/>
        <v>462</v>
      </c>
      <c r="L678" s="3">
        <f t="shared" si="614"/>
        <v>277.20000000000005</v>
      </c>
      <c r="M678" s="4">
        <f t="shared" si="615"/>
        <v>739.2</v>
      </c>
      <c r="N678" s="14"/>
    </row>
    <row r="679" spans="1:14" ht="15.6">
      <c r="A679" s="13" t="str">
        <f>IF(G679&lt;&gt;"",1+MAX($A$5:A678),"")</f>
        <v/>
      </c>
      <c r="B679" s="193"/>
      <c r="C679" s="11"/>
      <c r="D679" s="90" t="s">
        <v>293</v>
      </c>
      <c r="E679" s="141"/>
      <c r="F679" s="141"/>
      <c r="G679" s="141"/>
      <c r="H679" s="141"/>
      <c r="I679" s="74"/>
      <c r="J679" s="74"/>
      <c r="K679" s="84"/>
      <c r="L679" s="3"/>
      <c r="M679" s="4"/>
      <c r="N679" s="14"/>
    </row>
    <row r="680" spans="1:14" ht="15.6">
      <c r="A680" s="13">
        <f>IF(G680&lt;&gt;"",1+MAX($A$5:A679),"")</f>
        <v>467</v>
      </c>
      <c r="B680" s="193"/>
      <c r="C680" s="11"/>
      <c r="D680" s="142" t="s">
        <v>294</v>
      </c>
      <c r="E680" s="141">
        <v>3690</v>
      </c>
      <c r="F680" s="143">
        <v>0.1</v>
      </c>
      <c r="G680" s="144">
        <f t="shared" ref="G680:G683" si="616">E680*(1+F680)</f>
        <v>4059.0000000000005</v>
      </c>
      <c r="H680" s="141" t="s">
        <v>71</v>
      </c>
      <c r="I680" s="74">
        <v>5</v>
      </c>
      <c r="J680" s="74">
        <v>3</v>
      </c>
      <c r="K680" s="84">
        <f t="shared" ref="K680:K683" si="617">I680*G680</f>
        <v>20295.000000000004</v>
      </c>
      <c r="L680" s="3">
        <f t="shared" ref="L680:L683" si="618">J680*G680</f>
        <v>12177.000000000002</v>
      </c>
      <c r="M680" s="4">
        <f t="shared" ref="M680:M683" si="619">K680+L680</f>
        <v>32472.000000000007</v>
      </c>
      <c r="N680" s="14"/>
    </row>
    <row r="681" spans="1:14" ht="15.6">
      <c r="A681" s="13">
        <f>IF(G681&lt;&gt;"",1+MAX($A$5:A680),"")</f>
        <v>468</v>
      </c>
      <c r="B681" s="193"/>
      <c r="C681" s="11"/>
      <c r="D681" s="142" t="s">
        <v>213</v>
      </c>
      <c r="E681" s="141">
        <v>7380</v>
      </c>
      <c r="F681" s="143">
        <v>0.1</v>
      </c>
      <c r="G681" s="144">
        <f t="shared" si="616"/>
        <v>8118.0000000000009</v>
      </c>
      <c r="H681" s="141" t="s">
        <v>71</v>
      </c>
      <c r="I681" s="74">
        <v>3</v>
      </c>
      <c r="J681" s="74">
        <v>2</v>
      </c>
      <c r="K681" s="84">
        <f t="shared" si="617"/>
        <v>24354.000000000004</v>
      </c>
      <c r="L681" s="3">
        <f t="shared" si="618"/>
        <v>16236.000000000002</v>
      </c>
      <c r="M681" s="4">
        <f t="shared" si="619"/>
        <v>40590.000000000007</v>
      </c>
      <c r="N681" s="14"/>
    </row>
    <row r="682" spans="1:14" ht="15.6">
      <c r="A682" s="13">
        <f>IF(G682&lt;&gt;"",1+MAX($A$5:A681),"")</f>
        <v>469</v>
      </c>
      <c r="B682" s="193"/>
      <c r="C682" s="11"/>
      <c r="D682" s="142" t="s">
        <v>428</v>
      </c>
      <c r="E682" s="141">
        <v>1107</v>
      </c>
      <c r="F682" s="143">
        <v>0.1</v>
      </c>
      <c r="G682" s="144">
        <f t="shared" si="616"/>
        <v>1217.7</v>
      </c>
      <c r="H682" s="141" t="s">
        <v>77</v>
      </c>
      <c r="I682" s="74">
        <v>8</v>
      </c>
      <c r="J682" s="74">
        <v>4</v>
      </c>
      <c r="K682" s="84">
        <f t="shared" si="617"/>
        <v>9741.6</v>
      </c>
      <c r="L682" s="3">
        <f t="shared" si="618"/>
        <v>4870.8</v>
      </c>
      <c r="M682" s="4">
        <f t="shared" si="619"/>
        <v>14612.400000000001</v>
      </c>
      <c r="N682" s="14"/>
    </row>
    <row r="683" spans="1:14" ht="15.6">
      <c r="A683" s="13">
        <f>IF(G683&lt;&gt;"",1+MAX($A$5:A682),"")</f>
        <v>470</v>
      </c>
      <c r="B683" s="193"/>
      <c r="C683" s="11"/>
      <c r="D683" s="142" t="s">
        <v>214</v>
      </c>
      <c r="E683" s="141">
        <v>1476</v>
      </c>
      <c r="F683" s="143">
        <v>0.1</v>
      </c>
      <c r="G683" s="144">
        <f t="shared" si="616"/>
        <v>1623.6000000000001</v>
      </c>
      <c r="H683" s="141" t="s">
        <v>77</v>
      </c>
      <c r="I683" s="74">
        <v>2.5</v>
      </c>
      <c r="J683" s="74">
        <v>1.5</v>
      </c>
      <c r="K683" s="84">
        <f t="shared" si="617"/>
        <v>4059.0000000000005</v>
      </c>
      <c r="L683" s="3">
        <f t="shared" si="618"/>
        <v>2435.4</v>
      </c>
      <c r="M683" s="4">
        <f t="shared" si="619"/>
        <v>6494.4000000000005</v>
      </c>
      <c r="N683" s="14"/>
    </row>
    <row r="684" spans="1:14" ht="15.6">
      <c r="A684" s="13" t="str">
        <f>IF(G684&lt;&gt;"",1+MAX($A$5:A683),"")</f>
        <v/>
      </c>
      <c r="B684" s="193"/>
      <c r="C684" s="11"/>
      <c r="D684" s="90" t="s">
        <v>295</v>
      </c>
      <c r="E684" s="141"/>
      <c r="F684" s="141"/>
      <c r="G684" s="141"/>
      <c r="H684" s="141"/>
      <c r="I684" s="74"/>
      <c r="J684" s="75"/>
      <c r="K684" s="84"/>
      <c r="L684" s="3"/>
      <c r="M684" s="4"/>
      <c r="N684" s="14"/>
    </row>
    <row r="685" spans="1:14" ht="15.6">
      <c r="A685" s="13">
        <f>IF(G685&lt;&gt;"",1+MAX($A$5:A684),"")</f>
        <v>471</v>
      </c>
      <c r="B685" s="193"/>
      <c r="C685" s="11"/>
      <c r="D685" s="142" t="s">
        <v>296</v>
      </c>
      <c r="E685" s="141">
        <v>540</v>
      </c>
      <c r="F685" s="143">
        <v>0.1</v>
      </c>
      <c r="G685" s="144">
        <f t="shared" ref="G685:G688" si="620">E685*(1+F685)</f>
        <v>594</v>
      </c>
      <c r="H685" s="141" t="s">
        <v>71</v>
      </c>
      <c r="I685" s="74">
        <v>5</v>
      </c>
      <c r="J685" s="74">
        <v>3</v>
      </c>
      <c r="K685" s="84">
        <f t="shared" ref="K685:K688" si="621">I685*G685</f>
        <v>2970</v>
      </c>
      <c r="L685" s="3">
        <f t="shared" ref="L685:L688" si="622">J685*G685</f>
        <v>1782</v>
      </c>
      <c r="M685" s="4">
        <f t="shared" ref="M685:M688" si="623">K685+L685</f>
        <v>4752</v>
      </c>
      <c r="N685" s="14"/>
    </row>
    <row r="686" spans="1:14" ht="15.6">
      <c r="A686" s="13">
        <f>IF(G686&lt;&gt;"",1+MAX($A$5:A685),"")</f>
        <v>472</v>
      </c>
      <c r="B686" s="193"/>
      <c r="C686" s="11"/>
      <c r="D686" s="142" t="s">
        <v>213</v>
      </c>
      <c r="E686" s="141">
        <v>1080</v>
      </c>
      <c r="F686" s="143">
        <v>0.1</v>
      </c>
      <c r="G686" s="144">
        <f t="shared" si="620"/>
        <v>1188</v>
      </c>
      <c r="H686" s="141" t="s">
        <v>71</v>
      </c>
      <c r="I686" s="74">
        <v>3</v>
      </c>
      <c r="J686" s="74">
        <v>2</v>
      </c>
      <c r="K686" s="84">
        <f t="shared" si="621"/>
        <v>3564</v>
      </c>
      <c r="L686" s="3">
        <f t="shared" si="622"/>
        <v>2376</v>
      </c>
      <c r="M686" s="4">
        <f t="shared" si="623"/>
        <v>5940</v>
      </c>
      <c r="N686" s="14"/>
    </row>
    <row r="687" spans="1:14" ht="15.6">
      <c r="A687" s="13">
        <f>IF(G687&lt;&gt;"",1+MAX($A$5:A686),"")</f>
        <v>473</v>
      </c>
      <c r="B687" s="193"/>
      <c r="C687" s="11"/>
      <c r="D687" s="142" t="s">
        <v>427</v>
      </c>
      <c r="E687" s="141">
        <v>162</v>
      </c>
      <c r="F687" s="143">
        <v>0.1</v>
      </c>
      <c r="G687" s="144">
        <f t="shared" si="620"/>
        <v>178.20000000000002</v>
      </c>
      <c r="H687" s="141" t="s">
        <v>77</v>
      </c>
      <c r="I687" s="74">
        <v>8</v>
      </c>
      <c r="J687" s="74">
        <v>4</v>
      </c>
      <c r="K687" s="84">
        <f t="shared" si="621"/>
        <v>1425.6000000000001</v>
      </c>
      <c r="L687" s="3">
        <f t="shared" si="622"/>
        <v>712.80000000000007</v>
      </c>
      <c r="M687" s="4">
        <f t="shared" si="623"/>
        <v>2138.4</v>
      </c>
      <c r="N687" s="14"/>
    </row>
    <row r="688" spans="1:14" ht="15.6">
      <c r="A688" s="13">
        <f>IF(G688&lt;&gt;"",1+MAX($A$5:A687),"")</f>
        <v>474</v>
      </c>
      <c r="B688" s="193"/>
      <c r="C688" s="11"/>
      <c r="D688" s="142" t="s">
        <v>214</v>
      </c>
      <c r="E688" s="141">
        <v>216</v>
      </c>
      <c r="F688" s="143">
        <v>0.1</v>
      </c>
      <c r="G688" s="144">
        <f t="shared" si="620"/>
        <v>237.60000000000002</v>
      </c>
      <c r="H688" s="141" t="s">
        <v>77</v>
      </c>
      <c r="I688" s="74">
        <v>2.5</v>
      </c>
      <c r="J688" s="74">
        <v>1.5</v>
      </c>
      <c r="K688" s="84">
        <f t="shared" si="621"/>
        <v>594</v>
      </c>
      <c r="L688" s="3">
        <f t="shared" si="622"/>
        <v>356.40000000000003</v>
      </c>
      <c r="M688" s="4">
        <f t="shared" si="623"/>
        <v>950.40000000000009</v>
      </c>
      <c r="N688" s="14"/>
    </row>
    <row r="689" spans="1:14" ht="15.6">
      <c r="A689" s="13" t="str">
        <f>IF(G689&lt;&gt;"",1+MAX($A$5:A688),"")</f>
        <v/>
      </c>
      <c r="B689" s="193"/>
      <c r="C689" s="11"/>
      <c r="D689" s="90" t="s">
        <v>297</v>
      </c>
      <c r="E689" s="141"/>
      <c r="F689" s="141"/>
      <c r="G689" s="141"/>
      <c r="H689" s="141"/>
      <c r="I689" s="74"/>
      <c r="J689" s="74"/>
      <c r="K689" s="84"/>
      <c r="L689" s="3"/>
      <c r="M689" s="4"/>
      <c r="N689" s="14"/>
    </row>
    <row r="690" spans="1:14" ht="15.6">
      <c r="A690" s="13">
        <f>IF(G690&lt;&gt;"",1+MAX($A$5:A689),"")</f>
        <v>475</v>
      </c>
      <c r="B690" s="193"/>
      <c r="C690" s="11"/>
      <c r="D690" s="142" t="s">
        <v>298</v>
      </c>
      <c r="E690" s="141">
        <v>72</v>
      </c>
      <c r="F690" s="143">
        <v>0.1</v>
      </c>
      <c r="G690" s="144">
        <f t="shared" ref="G690:G693" si="624">E690*(1+F690)</f>
        <v>79.2</v>
      </c>
      <c r="H690" s="141" t="s">
        <v>71</v>
      </c>
      <c r="I690" s="74">
        <v>5</v>
      </c>
      <c r="J690" s="74">
        <v>3</v>
      </c>
      <c r="K690" s="84">
        <f t="shared" ref="K690:K693" si="625">I690*G690</f>
        <v>396</v>
      </c>
      <c r="L690" s="3">
        <f t="shared" ref="L690:L693" si="626">J690*G690</f>
        <v>237.60000000000002</v>
      </c>
      <c r="M690" s="4">
        <f t="shared" ref="M690:M693" si="627">K690+L690</f>
        <v>633.6</v>
      </c>
      <c r="N690" s="14"/>
    </row>
    <row r="691" spans="1:14" ht="15.6">
      <c r="A691" s="13">
        <f>IF(G691&lt;&gt;"",1+MAX($A$5:A690),"")</f>
        <v>476</v>
      </c>
      <c r="B691" s="193"/>
      <c r="C691" s="11"/>
      <c r="D691" s="142" t="s">
        <v>213</v>
      </c>
      <c r="E691" s="141">
        <v>144</v>
      </c>
      <c r="F691" s="143">
        <v>0.1</v>
      </c>
      <c r="G691" s="144">
        <f t="shared" si="624"/>
        <v>158.4</v>
      </c>
      <c r="H691" s="141" t="s">
        <v>71</v>
      </c>
      <c r="I691" s="74">
        <v>3</v>
      </c>
      <c r="J691" s="74">
        <v>2</v>
      </c>
      <c r="K691" s="84">
        <f t="shared" si="625"/>
        <v>475.20000000000005</v>
      </c>
      <c r="L691" s="3">
        <f t="shared" si="626"/>
        <v>316.8</v>
      </c>
      <c r="M691" s="4">
        <f t="shared" si="627"/>
        <v>792</v>
      </c>
      <c r="N691" s="14"/>
    </row>
    <row r="692" spans="1:14" ht="15.6">
      <c r="A692" s="13">
        <f>IF(G692&lt;&gt;"",1+MAX($A$5:A691),"")</f>
        <v>477</v>
      </c>
      <c r="B692" s="193"/>
      <c r="C692" s="11"/>
      <c r="D692" s="142" t="s">
        <v>428</v>
      </c>
      <c r="E692" s="141">
        <v>72</v>
      </c>
      <c r="F692" s="143">
        <v>0.1</v>
      </c>
      <c r="G692" s="144">
        <f t="shared" si="624"/>
        <v>79.2</v>
      </c>
      <c r="H692" s="141" t="s">
        <v>77</v>
      </c>
      <c r="I692" s="74">
        <v>8</v>
      </c>
      <c r="J692" s="74">
        <v>4</v>
      </c>
      <c r="K692" s="84">
        <f t="shared" si="625"/>
        <v>633.6</v>
      </c>
      <c r="L692" s="3">
        <f t="shared" si="626"/>
        <v>316.8</v>
      </c>
      <c r="M692" s="4">
        <f t="shared" si="627"/>
        <v>950.40000000000009</v>
      </c>
      <c r="N692" s="14"/>
    </row>
    <row r="693" spans="1:14" ht="15.6">
      <c r="A693" s="13">
        <f>IF(G693&lt;&gt;"",1+MAX($A$5:A692),"")</f>
        <v>478</v>
      </c>
      <c r="B693" s="193"/>
      <c r="C693" s="11"/>
      <c r="D693" s="142" t="s">
        <v>214</v>
      </c>
      <c r="E693" s="141">
        <v>96</v>
      </c>
      <c r="F693" s="143">
        <v>0.1</v>
      </c>
      <c r="G693" s="144">
        <f t="shared" si="624"/>
        <v>105.60000000000001</v>
      </c>
      <c r="H693" s="141" t="s">
        <v>77</v>
      </c>
      <c r="I693" s="74">
        <v>2.5</v>
      </c>
      <c r="J693" s="74">
        <v>1.5</v>
      </c>
      <c r="K693" s="84">
        <f t="shared" si="625"/>
        <v>264</v>
      </c>
      <c r="L693" s="3">
        <f t="shared" si="626"/>
        <v>158.4</v>
      </c>
      <c r="M693" s="4">
        <f t="shared" si="627"/>
        <v>422.4</v>
      </c>
      <c r="N693" s="14"/>
    </row>
    <row r="694" spans="1:14" ht="15.6">
      <c r="A694" s="13" t="str">
        <f>IF(G694&lt;&gt;"",1+MAX($A$5:A693),"")</f>
        <v/>
      </c>
      <c r="B694" s="193"/>
      <c r="C694" s="11"/>
      <c r="D694" s="138" t="s">
        <v>225</v>
      </c>
      <c r="E694" s="141"/>
      <c r="F694" s="141"/>
      <c r="G694" s="141"/>
      <c r="H694" s="141"/>
      <c r="I694" s="74"/>
      <c r="J694" s="75"/>
      <c r="K694" s="84"/>
      <c r="L694" s="3"/>
      <c r="M694" s="4"/>
      <c r="N694" s="14"/>
    </row>
    <row r="695" spans="1:14" ht="15.6">
      <c r="A695" s="13">
        <f>IF(G695&lt;&gt;"",1+MAX($A$5:A694),"")</f>
        <v>479</v>
      </c>
      <c r="B695" s="193"/>
      <c r="C695" s="11"/>
      <c r="D695" s="142" t="s">
        <v>277</v>
      </c>
      <c r="E695" s="141">
        <v>3450</v>
      </c>
      <c r="F695" s="143">
        <v>0.1</v>
      </c>
      <c r="G695" s="144">
        <f t="shared" ref="G695:G698" si="628">E695*(1+F695)</f>
        <v>3795.0000000000005</v>
      </c>
      <c r="H695" s="141" t="s">
        <v>71</v>
      </c>
      <c r="I695" s="74">
        <v>3</v>
      </c>
      <c r="J695" s="74">
        <v>2</v>
      </c>
      <c r="K695" s="84">
        <f t="shared" ref="K695:K698" si="629">I695*G695</f>
        <v>11385.000000000002</v>
      </c>
      <c r="L695" s="3">
        <f t="shared" ref="L695:L698" si="630">J695*G695</f>
        <v>7590.0000000000009</v>
      </c>
      <c r="M695" s="4">
        <f t="shared" ref="M695:M698" si="631">K695+L695</f>
        <v>18975.000000000004</v>
      </c>
      <c r="N695" s="14"/>
    </row>
    <row r="696" spans="1:14" ht="15.6">
      <c r="A696" s="13">
        <f>IF(G696&lt;&gt;"",1+MAX($A$5:A695),"")</f>
        <v>480</v>
      </c>
      <c r="B696" s="193"/>
      <c r="C696" s="11"/>
      <c r="D696" s="142" t="s">
        <v>278</v>
      </c>
      <c r="E696" s="141">
        <v>444</v>
      </c>
      <c r="F696" s="143">
        <v>0.1</v>
      </c>
      <c r="G696" s="144">
        <f t="shared" si="628"/>
        <v>488.40000000000003</v>
      </c>
      <c r="H696" s="141" t="s">
        <v>71</v>
      </c>
      <c r="I696" s="74">
        <v>3</v>
      </c>
      <c r="J696" s="74">
        <v>2</v>
      </c>
      <c r="K696" s="84">
        <f t="shared" si="629"/>
        <v>1465.2</v>
      </c>
      <c r="L696" s="3">
        <f t="shared" si="630"/>
        <v>976.80000000000007</v>
      </c>
      <c r="M696" s="4">
        <f t="shared" si="631"/>
        <v>2442</v>
      </c>
      <c r="N696" s="14"/>
    </row>
    <row r="697" spans="1:14" ht="15.6">
      <c r="A697" s="13">
        <f>IF(G697&lt;&gt;"",1+MAX($A$5:A696),"")</f>
        <v>481</v>
      </c>
      <c r="B697" s="193"/>
      <c r="C697" s="11"/>
      <c r="D697" s="142" t="s">
        <v>227</v>
      </c>
      <c r="E697" s="141">
        <v>3450</v>
      </c>
      <c r="F697" s="143">
        <v>0.1</v>
      </c>
      <c r="G697" s="144">
        <f t="shared" si="628"/>
        <v>3795.0000000000005</v>
      </c>
      <c r="H697" s="141" t="s">
        <v>71</v>
      </c>
      <c r="I697" s="74">
        <v>1.5</v>
      </c>
      <c r="J697" s="74">
        <v>1</v>
      </c>
      <c r="K697" s="84">
        <f t="shared" si="629"/>
        <v>5692.5000000000009</v>
      </c>
      <c r="L697" s="3">
        <f t="shared" si="630"/>
        <v>3795.0000000000005</v>
      </c>
      <c r="M697" s="4">
        <f t="shared" si="631"/>
        <v>9487.5000000000018</v>
      </c>
      <c r="N697" s="14"/>
    </row>
    <row r="698" spans="1:14" ht="15.6">
      <c r="A698" s="13">
        <f>IF(G698&lt;&gt;"",1+MAX($A$5:A697),"")</f>
        <v>482</v>
      </c>
      <c r="B698" s="193"/>
      <c r="C698" s="11"/>
      <c r="D698" s="142" t="s">
        <v>279</v>
      </c>
      <c r="E698" s="141">
        <v>444</v>
      </c>
      <c r="F698" s="143">
        <v>0.1</v>
      </c>
      <c r="G698" s="144">
        <f t="shared" si="628"/>
        <v>488.40000000000003</v>
      </c>
      <c r="H698" s="141" t="s">
        <v>71</v>
      </c>
      <c r="I698" s="74">
        <v>1.5</v>
      </c>
      <c r="J698" s="74">
        <v>1</v>
      </c>
      <c r="K698" s="84">
        <f t="shared" si="629"/>
        <v>732.6</v>
      </c>
      <c r="L698" s="3">
        <f t="shared" si="630"/>
        <v>488.40000000000003</v>
      </c>
      <c r="M698" s="4">
        <f t="shared" si="631"/>
        <v>1221</v>
      </c>
      <c r="N698" s="14"/>
    </row>
    <row r="699" spans="1:14" ht="15.6">
      <c r="A699" s="13" t="str">
        <f>IF(G699&lt;&gt;"",1+MAX($A$5:A698),"")</f>
        <v/>
      </c>
      <c r="B699" s="193"/>
      <c r="C699" s="11"/>
      <c r="D699" s="138" t="s">
        <v>228</v>
      </c>
      <c r="E699" s="141"/>
      <c r="F699" s="141"/>
      <c r="G699" s="141"/>
      <c r="H699" s="141"/>
      <c r="I699" s="74"/>
      <c r="J699" s="74"/>
      <c r="K699" s="84"/>
      <c r="L699" s="3"/>
      <c r="M699" s="4"/>
      <c r="N699" s="14"/>
    </row>
    <row r="700" spans="1:14" ht="15.6">
      <c r="A700" s="13">
        <f>IF(G700&lt;&gt;"",1+MAX($A$5:A699),"")</f>
        <v>483</v>
      </c>
      <c r="B700" s="193"/>
      <c r="C700" s="11"/>
      <c r="D700" s="142" t="s">
        <v>280</v>
      </c>
      <c r="E700" s="141">
        <v>1941</v>
      </c>
      <c r="F700" s="143">
        <v>0.1</v>
      </c>
      <c r="G700" s="144">
        <f t="shared" ref="G700:G703" si="632">E700*(1+F700)</f>
        <v>2135.1000000000004</v>
      </c>
      <c r="H700" s="141" t="s">
        <v>71</v>
      </c>
      <c r="I700" s="74">
        <v>12</v>
      </c>
      <c r="J700" s="74">
        <v>6</v>
      </c>
      <c r="K700" s="84">
        <f t="shared" ref="K700:K703" si="633">I700*G700</f>
        <v>25621.200000000004</v>
      </c>
      <c r="L700" s="3">
        <f t="shared" ref="L700:L703" si="634">J700*G700</f>
        <v>12810.600000000002</v>
      </c>
      <c r="M700" s="4">
        <f t="shared" ref="M700:M703" si="635">K700+L700</f>
        <v>38431.800000000003</v>
      </c>
      <c r="N700" s="14"/>
    </row>
    <row r="701" spans="1:14" ht="15.6">
      <c r="A701" s="13">
        <f>IF(G701&lt;&gt;"",1+MAX($A$5:A700),"")</f>
        <v>484</v>
      </c>
      <c r="B701" s="193"/>
      <c r="C701" s="11"/>
      <c r="D701" s="142" t="s">
        <v>255</v>
      </c>
      <c r="E701" s="141">
        <v>570</v>
      </c>
      <c r="F701" s="143">
        <v>0.1</v>
      </c>
      <c r="G701" s="144">
        <f t="shared" si="632"/>
        <v>627</v>
      </c>
      <c r="H701" s="141" t="s">
        <v>71</v>
      </c>
      <c r="I701" s="74">
        <v>12</v>
      </c>
      <c r="J701" s="74">
        <v>6</v>
      </c>
      <c r="K701" s="84">
        <f t="shared" si="633"/>
        <v>7524</v>
      </c>
      <c r="L701" s="3">
        <f t="shared" si="634"/>
        <v>3762</v>
      </c>
      <c r="M701" s="4">
        <f t="shared" si="635"/>
        <v>11286</v>
      </c>
      <c r="N701" s="14"/>
    </row>
    <row r="702" spans="1:14" ht="15.6">
      <c r="A702" s="13">
        <f>IF(G702&lt;&gt;"",1+MAX($A$5:A701),"")</f>
        <v>485</v>
      </c>
      <c r="B702" s="193"/>
      <c r="C702" s="11"/>
      <c r="D702" s="142" t="s">
        <v>230</v>
      </c>
      <c r="E702" s="141">
        <v>399</v>
      </c>
      <c r="F702" s="143">
        <v>0.1</v>
      </c>
      <c r="G702" s="144">
        <f t="shared" si="632"/>
        <v>438.90000000000003</v>
      </c>
      <c r="H702" s="141" t="s">
        <v>71</v>
      </c>
      <c r="I702" s="74">
        <v>10</v>
      </c>
      <c r="J702" s="74">
        <v>6</v>
      </c>
      <c r="K702" s="84">
        <f t="shared" si="633"/>
        <v>4389</v>
      </c>
      <c r="L702" s="3">
        <f t="shared" si="634"/>
        <v>2633.4</v>
      </c>
      <c r="M702" s="4">
        <f t="shared" si="635"/>
        <v>7022.4</v>
      </c>
      <c r="N702" s="14"/>
    </row>
    <row r="703" spans="1:14" ht="15.6">
      <c r="A703" s="13">
        <f>IF(G703&lt;&gt;"",1+MAX($A$5:A702),"")</f>
        <v>486</v>
      </c>
      <c r="B703" s="193"/>
      <c r="C703" s="11"/>
      <c r="D703" s="142" t="s">
        <v>231</v>
      </c>
      <c r="E703" s="141">
        <v>1179</v>
      </c>
      <c r="F703" s="143">
        <v>0.1</v>
      </c>
      <c r="G703" s="144">
        <f t="shared" si="632"/>
        <v>1296.9000000000001</v>
      </c>
      <c r="H703" s="141" t="s">
        <v>71</v>
      </c>
      <c r="I703" s="74">
        <v>8</v>
      </c>
      <c r="J703" s="74">
        <v>4</v>
      </c>
      <c r="K703" s="84">
        <f t="shared" si="633"/>
        <v>10375.200000000001</v>
      </c>
      <c r="L703" s="3">
        <f t="shared" si="634"/>
        <v>5187.6000000000004</v>
      </c>
      <c r="M703" s="4">
        <f t="shared" si="635"/>
        <v>15562.800000000001</v>
      </c>
      <c r="N703" s="14"/>
    </row>
    <row r="704" spans="1:14" ht="15.6">
      <c r="A704" s="13" t="str">
        <f>IF(G704&lt;&gt;"",1+MAX($A$5:A703),"")</f>
        <v/>
      </c>
      <c r="B704" s="193"/>
      <c r="C704" s="11"/>
      <c r="D704" s="138" t="s">
        <v>232</v>
      </c>
      <c r="E704" s="141"/>
      <c r="F704" s="141"/>
      <c r="G704" s="141"/>
      <c r="H704" s="141"/>
      <c r="I704" s="74"/>
      <c r="J704" s="74"/>
      <c r="K704" s="84"/>
      <c r="L704" s="3"/>
      <c r="M704" s="4"/>
      <c r="N704" s="14"/>
    </row>
    <row r="705" spans="1:14" ht="15.6">
      <c r="A705" s="13">
        <f>IF(G705&lt;&gt;"",1+MAX($A$5:A704),"")</f>
        <v>487</v>
      </c>
      <c r="B705" s="193"/>
      <c r="C705" s="11"/>
      <c r="D705" s="142" t="s">
        <v>233</v>
      </c>
      <c r="E705" s="141">
        <v>780</v>
      </c>
      <c r="F705" s="143">
        <v>0.1</v>
      </c>
      <c r="G705" s="144">
        <f t="shared" ref="G705" si="636">E705*(1+F705)</f>
        <v>858.00000000000011</v>
      </c>
      <c r="H705" s="141" t="s">
        <v>77</v>
      </c>
      <c r="I705" s="74">
        <v>4</v>
      </c>
      <c r="J705" s="74">
        <v>2</v>
      </c>
      <c r="K705" s="84">
        <f t="shared" ref="K705" si="637">I705*G705</f>
        <v>3432.0000000000005</v>
      </c>
      <c r="L705" s="3">
        <f t="shared" ref="L705" si="638">J705*G705</f>
        <v>1716.0000000000002</v>
      </c>
      <c r="M705" s="4">
        <f t="shared" ref="M705" si="639">K705+L705</f>
        <v>5148.0000000000009</v>
      </c>
      <c r="N705" s="14"/>
    </row>
    <row r="706" spans="1:14" ht="15.6">
      <c r="A706" s="13" t="str">
        <f>IF(G706&lt;&gt;"",1+MAX($A$5:A705),"")</f>
        <v/>
      </c>
      <c r="B706" s="193"/>
      <c r="C706" s="11"/>
      <c r="D706" s="138" t="s">
        <v>234</v>
      </c>
      <c r="E706" s="141"/>
      <c r="F706" s="141"/>
      <c r="G706" s="141"/>
      <c r="H706" s="141"/>
      <c r="I706" s="74"/>
      <c r="J706" s="74"/>
      <c r="K706" s="84"/>
      <c r="L706" s="3"/>
      <c r="M706" s="4"/>
      <c r="N706" s="14"/>
    </row>
    <row r="707" spans="1:14" ht="15.6">
      <c r="A707" s="13">
        <f>IF(G707&lt;&gt;"",1+MAX($A$5:A706),"")</f>
        <v>488</v>
      </c>
      <c r="B707" s="193"/>
      <c r="C707" s="11"/>
      <c r="D707" s="142" t="s">
        <v>235</v>
      </c>
      <c r="E707" s="141">
        <v>10380</v>
      </c>
      <c r="F707" s="143">
        <v>0.1</v>
      </c>
      <c r="G707" s="144">
        <f t="shared" ref="G707:G708" si="640">E707*(1+F707)</f>
        <v>11418.000000000002</v>
      </c>
      <c r="H707" s="141" t="s">
        <v>71</v>
      </c>
      <c r="I707" s="74">
        <v>1.5</v>
      </c>
      <c r="J707" s="74">
        <v>1</v>
      </c>
      <c r="K707" s="84">
        <f t="shared" ref="K707:K708" si="641">I707*G707</f>
        <v>17127.000000000004</v>
      </c>
      <c r="L707" s="3">
        <f t="shared" ref="L707:L708" si="642">J707*G707</f>
        <v>11418.000000000002</v>
      </c>
      <c r="M707" s="4">
        <f t="shared" ref="M707:M708" si="643">K707+L707</f>
        <v>28545.000000000007</v>
      </c>
      <c r="N707" s="14"/>
    </row>
    <row r="708" spans="1:14" ht="15.6">
      <c r="A708" s="13">
        <f>IF(G708&lt;&gt;"",1+MAX($A$5:A707),"")</f>
        <v>489</v>
      </c>
      <c r="B708" s="193"/>
      <c r="C708" s="11"/>
      <c r="D708" s="142" t="s">
        <v>247</v>
      </c>
      <c r="E708" s="141">
        <v>2040</v>
      </c>
      <c r="F708" s="143">
        <v>0.1</v>
      </c>
      <c r="G708" s="144">
        <f t="shared" si="640"/>
        <v>2244</v>
      </c>
      <c r="H708" s="141" t="s">
        <v>71</v>
      </c>
      <c r="I708" s="74">
        <v>12</v>
      </c>
      <c r="J708" s="74">
        <v>6</v>
      </c>
      <c r="K708" s="84">
        <f t="shared" si="641"/>
        <v>26928</v>
      </c>
      <c r="L708" s="3">
        <f t="shared" si="642"/>
        <v>13464</v>
      </c>
      <c r="M708" s="4">
        <f t="shared" si="643"/>
        <v>40392</v>
      </c>
      <c r="N708" s="14"/>
    </row>
    <row r="709" spans="1:14" ht="15.6">
      <c r="A709" s="13" t="str">
        <f>IF(G709&lt;&gt;"",1+MAX($A$5:A708),"")</f>
        <v/>
      </c>
      <c r="B709" s="193"/>
      <c r="C709" s="11"/>
      <c r="D709" s="89" t="s">
        <v>199</v>
      </c>
      <c r="E709" s="141"/>
      <c r="F709" s="141"/>
      <c r="G709" s="141"/>
      <c r="H709" s="141"/>
      <c r="I709" s="74"/>
      <c r="J709" s="75"/>
      <c r="K709" s="84"/>
      <c r="L709" s="3"/>
      <c r="M709" s="4"/>
      <c r="N709" s="14"/>
    </row>
    <row r="710" spans="1:14" ht="15.6">
      <c r="A710" s="13" t="str">
        <f>IF(G710&lt;&gt;"",1+MAX($A$5:A709),"")</f>
        <v/>
      </c>
      <c r="B710" s="193"/>
      <c r="C710" s="11"/>
      <c r="D710" s="138" t="s">
        <v>33</v>
      </c>
      <c r="E710" s="141"/>
      <c r="F710" s="141"/>
      <c r="G710" s="141"/>
      <c r="H710" s="141"/>
      <c r="I710" s="74"/>
      <c r="J710" s="75"/>
      <c r="K710" s="84"/>
      <c r="L710" s="3"/>
      <c r="M710" s="4"/>
      <c r="N710" s="14"/>
    </row>
    <row r="711" spans="1:14" ht="15.6">
      <c r="A711" s="13" t="str">
        <f>IF(G711&lt;&gt;"",1+MAX($A$5:A710),"")</f>
        <v/>
      </c>
      <c r="B711" s="193"/>
      <c r="C711" s="11"/>
      <c r="D711" s="90" t="s">
        <v>299</v>
      </c>
      <c r="E711" s="141"/>
      <c r="F711" s="141"/>
      <c r="G711" s="141"/>
      <c r="H711" s="141"/>
      <c r="I711" s="74"/>
      <c r="J711" s="75"/>
      <c r="K711" s="84"/>
      <c r="L711" s="3"/>
      <c r="M711" s="4"/>
      <c r="N711" s="14"/>
    </row>
    <row r="712" spans="1:14" ht="15.6">
      <c r="A712" s="13">
        <f>IF(G712&lt;&gt;"",1+MAX($A$5:A711),"")</f>
        <v>490</v>
      </c>
      <c r="B712" s="193"/>
      <c r="C712" s="11"/>
      <c r="D712" s="142" t="s">
        <v>300</v>
      </c>
      <c r="E712" s="141">
        <v>1620</v>
      </c>
      <c r="F712" s="143">
        <v>0.1</v>
      </c>
      <c r="G712" s="144">
        <f t="shared" ref="G712:G719" si="644">E712*(1+F712)</f>
        <v>1782.0000000000002</v>
      </c>
      <c r="H712" s="141" t="s">
        <v>71</v>
      </c>
      <c r="I712" s="74">
        <v>5</v>
      </c>
      <c r="J712" s="74">
        <v>3</v>
      </c>
      <c r="K712" s="84">
        <f t="shared" ref="K712:K719" si="645">I712*G712</f>
        <v>8910.0000000000018</v>
      </c>
      <c r="L712" s="3">
        <f t="shared" ref="L712:L719" si="646">J712*G712</f>
        <v>5346.0000000000009</v>
      </c>
      <c r="M712" s="4">
        <f t="shared" ref="M712:M719" si="647">K712+L712</f>
        <v>14256.000000000004</v>
      </c>
      <c r="N712" s="14"/>
    </row>
    <row r="713" spans="1:14" ht="15.6">
      <c r="A713" s="13">
        <f>IF(G713&lt;&gt;"",1+MAX($A$5:A712),"")</f>
        <v>491</v>
      </c>
      <c r="B713" s="193"/>
      <c r="C713" s="11"/>
      <c r="D713" s="142" t="s">
        <v>209</v>
      </c>
      <c r="E713" s="141">
        <v>1620</v>
      </c>
      <c r="F713" s="143">
        <v>0.1</v>
      </c>
      <c r="G713" s="144">
        <f t="shared" si="644"/>
        <v>1782.0000000000002</v>
      </c>
      <c r="H713" s="141" t="s">
        <v>71</v>
      </c>
      <c r="I713" s="74">
        <v>2.5</v>
      </c>
      <c r="J713" s="74">
        <v>1.5</v>
      </c>
      <c r="K713" s="84">
        <f t="shared" si="645"/>
        <v>4455.0000000000009</v>
      </c>
      <c r="L713" s="3">
        <f t="shared" si="646"/>
        <v>2673.0000000000005</v>
      </c>
      <c r="M713" s="4">
        <f t="shared" si="647"/>
        <v>7128.0000000000018</v>
      </c>
      <c r="N713" s="14"/>
    </row>
    <row r="714" spans="1:14" ht="15.6">
      <c r="A714" s="13">
        <f>IF(G714&lt;&gt;"",1+MAX($A$5:A713),"")</f>
        <v>492</v>
      </c>
      <c r="B714" s="193"/>
      <c r="C714" s="11"/>
      <c r="D714" s="142" t="s">
        <v>210</v>
      </c>
      <c r="E714" s="141">
        <v>1620</v>
      </c>
      <c r="F714" s="143">
        <v>0.1</v>
      </c>
      <c r="G714" s="144">
        <f t="shared" si="644"/>
        <v>1782.0000000000002</v>
      </c>
      <c r="H714" s="141" t="s">
        <v>71</v>
      </c>
      <c r="I714" s="74">
        <v>3.5</v>
      </c>
      <c r="J714" s="74">
        <v>2</v>
      </c>
      <c r="K714" s="84">
        <f t="shared" si="645"/>
        <v>6237.0000000000009</v>
      </c>
      <c r="L714" s="3">
        <f t="shared" si="646"/>
        <v>3564.0000000000005</v>
      </c>
      <c r="M714" s="4">
        <f t="shared" si="647"/>
        <v>9801.0000000000018</v>
      </c>
      <c r="N714" s="14"/>
    </row>
    <row r="715" spans="1:14" ht="28.8">
      <c r="A715" s="13">
        <f>IF(G715&lt;&gt;"",1+MAX($A$5:A714),"")</f>
        <v>493</v>
      </c>
      <c r="B715" s="193"/>
      <c r="C715" s="11"/>
      <c r="D715" s="153" t="s">
        <v>211</v>
      </c>
      <c r="E715" s="141">
        <v>1620</v>
      </c>
      <c r="F715" s="143">
        <v>0.1</v>
      </c>
      <c r="G715" s="144">
        <f t="shared" si="644"/>
        <v>1782.0000000000002</v>
      </c>
      <c r="H715" s="141" t="s">
        <v>71</v>
      </c>
      <c r="I715" s="74">
        <v>2</v>
      </c>
      <c r="J715" s="74">
        <v>1</v>
      </c>
      <c r="K715" s="84">
        <f t="shared" si="645"/>
        <v>3564.0000000000005</v>
      </c>
      <c r="L715" s="3">
        <f t="shared" si="646"/>
        <v>1782.0000000000002</v>
      </c>
      <c r="M715" s="4">
        <f t="shared" si="647"/>
        <v>5346.0000000000009</v>
      </c>
      <c r="N715" s="14"/>
    </row>
    <row r="716" spans="1:14" ht="15.6">
      <c r="A716" s="13">
        <f>IF(G716&lt;&gt;"",1+MAX($A$5:A715),"")</f>
        <v>494</v>
      </c>
      <c r="B716" s="193"/>
      <c r="C716" s="11"/>
      <c r="D716" s="142" t="s">
        <v>212</v>
      </c>
      <c r="E716" s="141">
        <v>1620</v>
      </c>
      <c r="F716" s="143">
        <v>0.1</v>
      </c>
      <c r="G716" s="144">
        <f t="shared" si="644"/>
        <v>1782.0000000000002</v>
      </c>
      <c r="H716" s="141" t="s">
        <v>71</v>
      </c>
      <c r="I716" s="74">
        <v>4</v>
      </c>
      <c r="J716" s="74">
        <v>2.5</v>
      </c>
      <c r="K716" s="84">
        <f t="shared" si="645"/>
        <v>7128.0000000000009</v>
      </c>
      <c r="L716" s="3">
        <f t="shared" si="646"/>
        <v>4455.0000000000009</v>
      </c>
      <c r="M716" s="4">
        <f t="shared" si="647"/>
        <v>11583.000000000002</v>
      </c>
      <c r="N716" s="14"/>
    </row>
    <row r="717" spans="1:14" ht="15.6">
      <c r="A717" s="13">
        <f>IF(G717&lt;&gt;"",1+MAX($A$5:A716),"")</f>
        <v>495</v>
      </c>
      <c r="B717" s="193"/>
      <c r="C717" s="11"/>
      <c r="D717" s="142" t="s">
        <v>213</v>
      </c>
      <c r="E717" s="141">
        <v>1620</v>
      </c>
      <c r="F717" s="143">
        <v>0.1</v>
      </c>
      <c r="G717" s="144">
        <f t="shared" si="644"/>
        <v>1782.0000000000002</v>
      </c>
      <c r="H717" s="141" t="s">
        <v>71</v>
      </c>
      <c r="I717" s="74">
        <v>3</v>
      </c>
      <c r="J717" s="74">
        <v>2</v>
      </c>
      <c r="K717" s="84">
        <f t="shared" si="645"/>
        <v>5346.0000000000009</v>
      </c>
      <c r="L717" s="3">
        <f t="shared" si="646"/>
        <v>3564.0000000000005</v>
      </c>
      <c r="M717" s="4">
        <f t="shared" si="647"/>
        <v>8910.0000000000018</v>
      </c>
      <c r="N717" s="14"/>
    </row>
    <row r="718" spans="1:14" ht="15.6">
      <c r="A718" s="13">
        <f>IF(G718&lt;&gt;"",1+MAX($A$5:A717),"")</f>
        <v>496</v>
      </c>
      <c r="B718" s="193"/>
      <c r="C718" s="11"/>
      <c r="D718" s="142" t="s">
        <v>427</v>
      </c>
      <c r="E718" s="141">
        <v>486</v>
      </c>
      <c r="F718" s="143">
        <v>0.1</v>
      </c>
      <c r="G718" s="144">
        <f t="shared" si="644"/>
        <v>534.6</v>
      </c>
      <c r="H718" s="141" t="s">
        <v>77</v>
      </c>
      <c r="I718" s="74">
        <v>8</v>
      </c>
      <c r="J718" s="74">
        <v>4</v>
      </c>
      <c r="K718" s="84">
        <f t="shared" si="645"/>
        <v>4276.8</v>
      </c>
      <c r="L718" s="3">
        <f t="shared" si="646"/>
        <v>2138.4</v>
      </c>
      <c r="M718" s="4">
        <f t="shared" si="647"/>
        <v>6415.2000000000007</v>
      </c>
      <c r="N718" s="14"/>
    </row>
    <row r="719" spans="1:14" ht="15.6">
      <c r="A719" s="13">
        <f>IF(G719&lt;&gt;"",1+MAX($A$5:A718),"")</f>
        <v>497</v>
      </c>
      <c r="B719" s="193"/>
      <c r="C719" s="11"/>
      <c r="D719" s="142" t="s">
        <v>214</v>
      </c>
      <c r="E719" s="141">
        <v>324</v>
      </c>
      <c r="F719" s="143">
        <v>0.1</v>
      </c>
      <c r="G719" s="144">
        <f t="shared" si="644"/>
        <v>356.40000000000003</v>
      </c>
      <c r="H719" s="141" t="s">
        <v>77</v>
      </c>
      <c r="I719" s="74">
        <v>2.5</v>
      </c>
      <c r="J719" s="74">
        <v>1.5</v>
      </c>
      <c r="K719" s="84">
        <f t="shared" si="645"/>
        <v>891.00000000000011</v>
      </c>
      <c r="L719" s="3">
        <f t="shared" si="646"/>
        <v>534.6</v>
      </c>
      <c r="M719" s="4">
        <f t="shared" si="647"/>
        <v>1425.6000000000001</v>
      </c>
      <c r="N719" s="14"/>
    </row>
    <row r="720" spans="1:14" ht="15.6">
      <c r="A720" s="13" t="str">
        <f>IF(G720&lt;&gt;"",1+MAX($A$5:A719),"")</f>
        <v/>
      </c>
      <c r="B720" s="193"/>
      <c r="C720" s="11"/>
      <c r="D720" s="90" t="s">
        <v>434</v>
      </c>
      <c r="E720" s="141"/>
      <c r="F720" s="141"/>
      <c r="G720" s="141"/>
      <c r="H720" s="141"/>
      <c r="I720" s="74"/>
      <c r="J720" s="74"/>
      <c r="K720" s="84"/>
      <c r="L720" s="3"/>
      <c r="M720" s="4"/>
      <c r="N720" s="14"/>
    </row>
    <row r="721" spans="1:14" ht="15.6">
      <c r="A721" s="13">
        <f>IF(G721&lt;&gt;"",1+MAX($A$5:A720),"")</f>
        <v>498</v>
      </c>
      <c r="B721" s="193"/>
      <c r="C721" s="11"/>
      <c r="D721" s="142" t="s">
        <v>301</v>
      </c>
      <c r="E721" s="141">
        <v>5220</v>
      </c>
      <c r="F721" s="143">
        <v>0.1</v>
      </c>
      <c r="G721" s="144">
        <f t="shared" ref="G721:G725" si="648">E721*(1+F721)</f>
        <v>5742.0000000000009</v>
      </c>
      <c r="H721" s="141" t="s">
        <v>71</v>
      </c>
      <c r="I721" s="74">
        <v>5</v>
      </c>
      <c r="J721" s="74">
        <v>3</v>
      </c>
      <c r="K721" s="84">
        <f t="shared" ref="K721:K725" si="649">I721*G721</f>
        <v>28710.000000000004</v>
      </c>
      <c r="L721" s="3">
        <f t="shared" ref="L721:L725" si="650">J721*G721</f>
        <v>17226.000000000004</v>
      </c>
      <c r="M721" s="4">
        <f t="shared" ref="M721:M725" si="651">K721+L721</f>
        <v>45936.000000000007</v>
      </c>
      <c r="N721" s="14"/>
    </row>
    <row r="722" spans="1:14" ht="15.6">
      <c r="A722" s="13">
        <f>IF(G722&lt;&gt;"",1+MAX($A$5:A721),"")</f>
        <v>499</v>
      </c>
      <c r="B722" s="193"/>
      <c r="C722" s="11"/>
      <c r="D722" s="142" t="s">
        <v>209</v>
      </c>
      <c r="E722" s="141">
        <v>10440</v>
      </c>
      <c r="F722" s="143">
        <v>0.1</v>
      </c>
      <c r="G722" s="144">
        <f t="shared" si="648"/>
        <v>11484.000000000002</v>
      </c>
      <c r="H722" s="141" t="s">
        <v>71</v>
      </c>
      <c r="I722" s="74">
        <v>2.5</v>
      </c>
      <c r="J722" s="74">
        <v>1.5</v>
      </c>
      <c r="K722" s="84">
        <f t="shared" si="649"/>
        <v>28710.000000000004</v>
      </c>
      <c r="L722" s="3">
        <f t="shared" si="650"/>
        <v>17226.000000000004</v>
      </c>
      <c r="M722" s="4">
        <f t="shared" si="651"/>
        <v>45936.000000000007</v>
      </c>
      <c r="N722" s="14"/>
    </row>
    <row r="723" spans="1:14" ht="15.6">
      <c r="A723" s="13">
        <f>IF(G723&lt;&gt;"",1+MAX($A$5:A722),"")</f>
        <v>500</v>
      </c>
      <c r="B723" s="193"/>
      <c r="C723" s="11"/>
      <c r="D723" s="142" t="s">
        <v>213</v>
      </c>
      <c r="E723" s="141">
        <v>10440</v>
      </c>
      <c r="F723" s="143">
        <v>0.1</v>
      </c>
      <c r="G723" s="144">
        <f t="shared" si="648"/>
        <v>11484.000000000002</v>
      </c>
      <c r="H723" s="141" t="s">
        <v>71</v>
      </c>
      <c r="I723" s="74">
        <v>3</v>
      </c>
      <c r="J723" s="74">
        <v>2</v>
      </c>
      <c r="K723" s="84">
        <f t="shared" si="649"/>
        <v>34452.000000000007</v>
      </c>
      <c r="L723" s="3">
        <f t="shared" si="650"/>
        <v>22968.000000000004</v>
      </c>
      <c r="M723" s="4">
        <f t="shared" si="651"/>
        <v>57420.000000000015</v>
      </c>
      <c r="N723" s="14"/>
    </row>
    <row r="724" spans="1:14" ht="15.6">
      <c r="A724" s="13">
        <f>IF(G724&lt;&gt;"",1+MAX($A$5:A723),"")</f>
        <v>501</v>
      </c>
      <c r="B724" s="193"/>
      <c r="C724" s="11"/>
      <c r="D724" s="142" t="s">
        <v>428</v>
      </c>
      <c r="E724" s="141">
        <v>3132</v>
      </c>
      <c r="F724" s="143">
        <v>0.1</v>
      </c>
      <c r="G724" s="144">
        <f t="shared" si="648"/>
        <v>3445.2000000000003</v>
      </c>
      <c r="H724" s="141" t="s">
        <v>77</v>
      </c>
      <c r="I724" s="74">
        <v>8</v>
      </c>
      <c r="J724" s="74">
        <v>4</v>
      </c>
      <c r="K724" s="84">
        <f t="shared" si="649"/>
        <v>27561.600000000002</v>
      </c>
      <c r="L724" s="3">
        <f t="shared" si="650"/>
        <v>13780.800000000001</v>
      </c>
      <c r="M724" s="4">
        <f t="shared" si="651"/>
        <v>41342.400000000001</v>
      </c>
      <c r="N724" s="14"/>
    </row>
    <row r="725" spans="1:14" ht="15.6">
      <c r="A725" s="13">
        <f>IF(G725&lt;&gt;"",1+MAX($A$5:A724),"")</f>
        <v>502</v>
      </c>
      <c r="B725" s="193"/>
      <c r="C725" s="11"/>
      <c r="D725" s="142" t="s">
        <v>214</v>
      </c>
      <c r="E725" s="141">
        <v>2088</v>
      </c>
      <c r="F725" s="143">
        <v>0.1</v>
      </c>
      <c r="G725" s="144">
        <f t="shared" si="648"/>
        <v>2296.8000000000002</v>
      </c>
      <c r="H725" s="141" t="s">
        <v>77</v>
      </c>
      <c r="I725" s="74">
        <v>2.5</v>
      </c>
      <c r="J725" s="74">
        <v>1.5</v>
      </c>
      <c r="K725" s="84">
        <f t="shared" si="649"/>
        <v>5742</v>
      </c>
      <c r="L725" s="3">
        <f t="shared" si="650"/>
        <v>3445.2000000000003</v>
      </c>
      <c r="M725" s="4">
        <f t="shared" si="651"/>
        <v>9187.2000000000007</v>
      </c>
      <c r="N725" s="14"/>
    </row>
    <row r="726" spans="1:14" ht="15.6">
      <c r="A726" s="13" t="str">
        <f>IF(G726&lt;&gt;"",1+MAX($A$5:A725),"")</f>
        <v/>
      </c>
      <c r="B726" s="193"/>
      <c r="C726" s="11"/>
      <c r="D726" s="90" t="s">
        <v>302</v>
      </c>
      <c r="E726" s="141"/>
      <c r="F726" s="141"/>
      <c r="G726" s="141"/>
      <c r="H726" s="141"/>
      <c r="I726" s="74"/>
      <c r="J726" s="74"/>
      <c r="K726" s="84"/>
      <c r="L726" s="3"/>
      <c r="M726" s="4"/>
      <c r="N726" s="14"/>
    </row>
    <row r="727" spans="1:14" ht="15.6">
      <c r="A727" s="13">
        <f>IF(G727&lt;&gt;"",1+MAX($A$5:A726),"")</f>
        <v>503</v>
      </c>
      <c r="B727" s="193"/>
      <c r="C727" s="11"/>
      <c r="D727" s="142" t="s">
        <v>303</v>
      </c>
      <c r="E727" s="141">
        <v>2610</v>
      </c>
      <c r="F727" s="143">
        <v>0.1</v>
      </c>
      <c r="G727" s="144">
        <f t="shared" ref="G727:G730" si="652">E727*(1+F727)</f>
        <v>2871.0000000000005</v>
      </c>
      <c r="H727" s="141" t="s">
        <v>71</v>
      </c>
      <c r="I727" s="74">
        <v>5</v>
      </c>
      <c r="J727" s="74">
        <v>3</v>
      </c>
      <c r="K727" s="84">
        <f t="shared" ref="K727:K730" si="653">I727*G727</f>
        <v>14355.000000000002</v>
      </c>
      <c r="L727" s="3">
        <f t="shared" ref="L727:L730" si="654">J727*G727</f>
        <v>8613.0000000000018</v>
      </c>
      <c r="M727" s="4">
        <f t="shared" ref="M727:M730" si="655">K727+L727</f>
        <v>22968.000000000004</v>
      </c>
      <c r="N727" s="14"/>
    </row>
    <row r="728" spans="1:14" ht="15.6">
      <c r="A728" s="13">
        <f>IF(G728&lt;&gt;"",1+MAX($A$5:A727),"")</f>
        <v>504</v>
      </c>
      <c r="B728" s="193"/>
      <c r="C728" s="11"/>
      <c r="D728" s="142" t="s">
        <v>213</v>
      </c>
      <c r="E728" s="141">
        <v>2610</v>
      </c>
      <c r="F728" s="143">
        <v>0.1</v>
      </c>
      <c r="G728" s="144">
        <f t="shared" si="652"/>
        <v>2871.0000000000005</v>
      </c>
      <c r="H728" s="141" t="s">
        <v>71</v>
      </c>
      <c r="I728" s="74">
        <v>3</v>
      </c>
      <c r="J728" s="74">
        <v>2</v>
      </c>
      <c r="K728" s="84">
        <f t="shared" si="653"/>
        <v>8613.0000000000018</v>
      </c>
      <c r="L728" s="3">
        <f t="shared" si="654"/>
        <v>5742.0000000000009</v>
      </c>
      <c r="M728" s="4">
        <f t="shared" si="655"/>
        <v>14355.000000000004</v>
      </c>
      <c r="N728" s="14"/>
    </row>
    <row r="729" spans="1:14" ht="15.6">
      <c r="A729" s="13">
        <f>IF(G729&lt;&gt;"",1+MAX($A$5:A728),"")</f>
        <v>505</v>
      </c>
      <c r="B729" s="193"/>
      <c r="C729" s="11"/>
      <c r="D729" s="142" t="s">
        <v>428</v>
      </c>
      <c r="E729" s="141">
        <v>783</v>
      </c>
      <c r="F729" s="143">
        <v>0.1</v>
      </c>
      <c r="G729" s="144">
        <f t="shared" si="652"/>
        <v>861.30000000000007</v>
      </c>
      <c r="H729" s="141" t="s">
        <v>77</v>
      </c>
      <c r="I729" s="74">
        <v>8</v>
      </c>
      <c r="J729" s="74">
        <v>4</v>
      </c>
      <c r="K729" s="84">
        <f t="shared" si="653"/>
        <v>6890.4000000000005</v>
      </c>
      <c r="L729" s="3">
        <f t="shared" si="654"/>
        <v>3445.2000000000003</v>
      </c>
      <c r="M729" s="4">
        <f t="shared" si="655"/>
        <v>10335.6</v>
      </c>
      <c r="N729" s="14"/>
    </row>
    <row r="730" spans="1:14" ht="15.6">
      <c r="A730" s="13">
        <f>IF(G730&lt;&gt;"",1+MAX($A$5:A729),"")</f>
        <v>506</v>
      </c>
      <c r="B730" s="193"/>
      <c r="C730" s="11"/>
      <c r="D730" s="142" t="s">
        <v>214</v>
      </c>
      <c r="E730" s="141">
        <v>522</v>
      </c>
      <c r="F730" s="143">
        <v>0.1</v>
      </c>
      <c r="G730" s="144">
        <f t="shared" si="652"/>
        <v>574.20000000000005</v>
      </c>
      <c r="H730" s="141" t="s">
        <v>77</v>
      </c>
      <c r="I730" s="74">
        <v>2.5</v>
      </c>
      <c r="J730" s="74">
        <v>1.5</v>
      </c>
      <c r="K730" s="84">
        <f t="shared" si="653"/>
        <v>1435.5</v>
      </c>
      <c r="L730" s="3">
        <f t="shared" si="654"/>
        <v>861.30000000000007</v>
      </c>
      <c r="M730" s="4">
        <f t="shared" si="655"/>
        <v>2296.8000000000002</v>
      </c>
      <c r="N730" s="14"/>
    </row>
    <row r="731" spans="1:14" ht="15.6">
      <c r="A731" s="13" t="str">
        <f>IF(G731&lt;&gt;"",1+MAX($A$5:A730),"")</f>
        <v/>
      </c>
      <c r="B731" s="193"/>
      <c r="C731" s="11"/>
      <c r="D731" s="90" t="s">
        <v>304</v>
      </c>
      <c r="E731" s="141"/>
      <c r="F731" s="141"/>
      <c r="G731" s="141"/>
      <c r="H731" s="141"/>
      <c r="I731" s="74"/>
      <c r="J731" s="74"/>
      <c r="K731" s="84"/>
      <c r="L731" s="3"/>
      <c r="M731" s="4"/>
      <c r="N731" s="14"/>
    </row>
    <row r="732" spans="1:14" ht="15.6">
      <c r="A732" s="13">
        <f>IF(G732&lt;&gt;"",1+MAX($A$5:A731),"")</f>
        <v>507</v>
      </c>
      <c r="B732" s="193"/>
      <c r="C732" s="11"/>
      <c r="D732" s="142" t="s">
        <v>305</v>
      </c>
      <c r="E732" s="141">
        <v>3420</v>
      </c>
      <c r="F732" s="143">
        <v>0.1</v>
      </c>
      <c r="G732" s="144">
        <f t="shared" ref="G732:G735" si="656">E732*(1+F732)</f>
        <v>3762.0000000000005</v>
      </c>
      <c r="H732" s="141" t="s">
        <v>71</v>
      </c>
      <c r="I732" s="74">
        <v>5</v>
      </c>
      <c r="J732" s="74">
        <v>3</v>
      </c>
      <c r="K732" s="84">
        <f t="shared" ref="K732:K735" si="657">I732*G732</f>
        <v>18810.000000000004</v>
      </c>
      <c r="L732" s="3">
        <f t="shared" ref="L732:L735" si="658">J732*G732</f>
        <v>11286.000000000002</v>
      </c>
      <c r="M732" s="4">
        <f t="shared" ref="M732:M735" si="659">K732+L732</f>
        <v>30096.000000000007</v>
      </c>
      <c r="N732" s="14"/>
    </row>
    <row r="733" spans="1:14" ht="15.6">
      <c r="A733" s="13">
        <f>IF(G733&lt;&gt;"",1+MAX($A$5:A732),"")</f>
        <v>508</v>
      </c>
      <c r="B733" s="193"/>
      <c r="C733" s="11"/>
      <c r="D733" s="142" t="s">
        <v>213</v>
      </c>
      <c r="E733" s="141">
        <v>6840</v>
      </c>
      <c r="F733" s="143">
        <v>0.1</v>
      </c>
      <c r="G733" s="144">
        <f t="shared" si="656"/>
        <v>7524.0000000000009</v>
      </c>
      <c r="H733" s="141" t="s">
        <v>71</v>
      </c>
      <c r="I733" s="74">
        <v>3</v>
      </c>
      <c r="J733" s="74">
        <v>2</v>
      </c>
      <c r="K733" s="84">
        <f t="shared" si="657"/>
        <v>22572.000000000004</v>
      </c>
      <c r="L733" s="3">
        <f t="shared" si="658"/>
        <v>15048.000000000002</v>
      </c>
      <c r="M733" s="4">
        <f t="shared" si="659"/>
        <v>37620.000000000007</v>
      </c>
      <c r="N733" s="14"/>
    </row>
    <row r="734" spans="1:14" ht="15.6">
      <c r="A734" s="13">
        <f>IF(G734&lt;&gt;"",1+MAX($A$5:A733),"")</f>
        <v>509</v>
      </c>
      <c r="B734" s="193"/>
      <c r="C734" s="11"/>
      <c r="D734" s="142" t="s">
        <v>428</v>
      </c>
      <c r="E734" s="141">
        <v>1026</v>
      </c>
      <c r="F734" s="143">
        <v>0.1</v>
      </c>
      <c r="G734" s="144">
        <f t="shared" si="656"/>
        <v>1128.6000000000001</v>
      </c>
      <c r="H734" s="141" t="s">
        <v>77</v>
      </c>
      <c r="I734" s="74">
        <v>8</v>
      </c>
      <c r="J734" s="74">
        <v>4</v>
      </c>
      <c r="K734" s="84">
        <f t="shared" si="657"/>
        <v>9028.8000000000011</v>
      </c>
      <c r="L734" s="3">
        <f t="shared" si="658"/>
        <v>4514.4000000000005</v>
      </c>
      <c r="M734" s="4">
        <f t="shared" si="659"/>
        <v>13543.2</v>
      </c>
      <c r="N734" s="14"/>
    </row>
    <row r="735" spans="1:14" ht="15.6">
      <c r="A735" s="13">
        <f>IF(G735&lt;&gt;"",1+MAX($A$5:A734),"")</f>
        <v>510</v>
      </c>
      <c r="B735" s="193"/>
      <c r="C735" s="11"/>
      <c r="D735" s="142" t="s">
        <v>214</v>
      </c>
      <c r="E735" s="141">
        <v>1368</v>
      </c>
      <c r="F735" s="143">
        <v>0.1</v>
      </c>
      <c r="G735" s="144">
        <f t="shared" si="656"/>
        <v>1504.8000000000002</v>
      </c>
      <c r="H735" s="141" t="s">
        <v>77</v>
      </c>
      <c r="I735" s="74">
        <v>2.5</v>
      </c>
      <c r="J735" s="74">
        <v>1.5</v>
      </c>
      <c r="K735" s="84">
        <f t="shared" si="657"/>
        <v>3762.0000000000005</v>
      </c>
      <c r="L735" s="3">
        <f t="shared" si="658"/>
        <v>2257.2000000000003</v>
      </c>
      <c r="M735" s="4">
        <f t="shared" si="659"/>
        <v>6019.2000000000007</v>
      </c>
      <c r="N735" s="14"/>
    </row>
    <row r="736" spans="1:14" ht="15.6">
      <c r="A736" s="13" t="str">
        <f>IF(G736&lt;&gt;"",1+MAX($A$5:A735),"")</f>
        <v/>
      </c>
      <c r="B736" s="193"/>
      <c r="C736" s="11"/>
      <c r="D736" s="90" t="s">
        <v>306</v>
      </c>
      <c r="E736" s="141"/>
      <c r="F736" s="141"/>
      <c r="G736" s="141"/>
      <c r="H736" s="141"/>
      <c r="I736" s="74"/>
      <c r="J736" s="75"/>
      <c r="K736" s="84"/>
      <c r="L736" s="3"/>
      <c r="M736" s="4"/>
      <c r="N736" s="14"/>
    </row>
    <row r="737" spans="1:14" ht="15.6">
      <c r="A737" s="13">
        <f>IF(G737&lt;&gt;"",1+MAX($A$5:A736),"")</f>
        <v>511</v>
      </c>
      <c r="B737" s="193"/>
      <c r="C737" s="11"/>
      <c r="D737" s="142" t="s">
        <v>307</v>
      </c>
      <c r="E737" s="141">
        <v>1890</v>
      </c>
      <c r="F737" s="143">
        <v>0.1</v>
      </c>
      <c r="G737" s="144">
        <f t="shared" ref="G737:G740" si="660">E737*(1+F737)</f>
        <v>2079</v>
      </c>
      <c r="H737" s="141" t="s">
        <v>71</v>
      </c>
      <c r="I737" s="74">
        <v>5</v>
      </c>
      <c r="J737" s="74">
        <v>3</v>
      </c>
      <c r="K737" s="84">
        <f t="shared" ref="K737:K740" si="661">I737*G737</f>
        <v>10395</v>
      </c>
      <c r="L737" s="3">
        <f t="shared" ref="L737:L740" si="662">J737*G737</f>
        <v>6237</v>
      </c>
      <c r="M737" s="4">
        <f t="shared" ref="M737:M740" si="663">K737+L737</f>
        <v>16632</v>
      </c>
      <c r="N737" s="14"/>
    </row>
    <row r="738" spans="1:14" ht="15.6">
      <c r="A738" s="13">
        <f>IF(G738&lt;&gt;"",1+MAX($A$5:A737),"")</f>
        <v>512</v>
      </c>
      <c r="B738" s="193"/>
      <c r="C738" s="11"/>
      <c r="D738" s="142" t="s">
        <v>213</v>
      </c>
      <c r="E738" s="141">
        <v>3780</v>
      </c>
      <c r="F738" s="143">
        <v>0.1</v>
      </c>
      <c r="G738" s="144">
        <f t="shared" si="660"/>
        <v>4158</v>
      </c>
      <c r="H738" s="141" t="s">
        <v>71</v>
      </c>
      <c r="I738" s="74">
        <v>3</v>
      </c>
      <c r="J738" s="74">
        <v>2</v>
      </c>
      <c r="K738" s="84">
        <f t="shared" si="661"/>
        <v>12474</v>
      </c>
      <c r="L738" s="3">
        <f t="shared" si="662"/>
        <v>8316</v>
      </c>
      <c r="M738" s="4">
        <f t="shared" si="663"/>
        <v>20790</v>
      </c>
      <c r="N738" s="14"/>
    </row>
    <row r="739" spans="1:14" ht="15.6">
      <c r="A739" s="13">
        <f>IF(G739&lt;&gt;"",1+MAX($A$5:A738),"")</f>
        <v>513</v>
      </c>
      <c r="B739" s="193"/>
      <c r="C739" s="11"/>
      <c r="D739" s="142" t="s">
        <v>427</v>
      </c>
      <c r="E739" s="141">
        <v>567</v>
      </c>
      <c r="F739" s="143">
        <v>0.1</v>
      </c>
      <c r="G739" s="144">
        <f t="shared" si="660"/>
        <v>623.70000000000005</v>
      </c>
      <c r="H739" s="141" t="s">
        <v>77</v>
      </c>
      <c r="I739" s="74">
        <v>8</v>
      </c>
      <c r="J739" s="74">
        <v>4</v>
      </c>
      <c r="K739" s="84">
        <f t="shared" si="661"/>
        <v>4989.6000000000004</v>
      </c>
      <c r="L739" s="3">
        <f t="shared" si="662"/>
        <v>2494.8000000000002</v>
      </c>
      <c r="M739" s="4">
        <f t="shared" si="663"/>
        <v>7484.4000000000005</v>
      </c>
      <c r="N739" s="14"/>
    </row>
    <row r="740" spans="1:14" ht="15.6">
      <c r="A740" s="13">
        <f>IF(G740&lt;&gt;"",1+MAX($A$5:A739),"")</f>
        <v>514</v>
      </c>
      <c r="B740" s="193"/>
      <c r="C740" s="11"/>
      <c r="D740" s="142" t="s">
        <v>214</v>
      </c>
      <c r="E740" s="141">
        <v>756</v>
      </c>
      <c r="F740" s="143">
        <v>0.1</v>
      </c>
      <c r="G740" s="144">
        <f t="shared" si="660"/>
        <v>831.6</v>
      </c>
      <c r="H740" s="141" t="s">
        <v>77</v>
      </c>
      <c r="I740" s="74">
        <v>2.5</v>
      </c>
      <c r="J740" s="74">
        <v>1.5</v>
      </c>
      <c r="K740" s="84">
        <f t="shared" si="661"/>
        <v>2079</v>
      </c>
      <c r="L740" s="3">
        <f t="shared" si="662"/>
        <v>1247.4000000000001</v>
      </c>
      <c r="M740" s="4">
        <f t="shared" si="663"/>
        <v>3326.4</v>
      </c>
      <c r="N740" s="14"/>
    </row>
    <row r="741" spans="1:14" ht="15.6">
      <c r="A741" s="13" t="str">
        <f>IF(G741&lt;&gt;"",1+MAX($A$5:A740),"")</f>
        <v/>
      </c>
      <c r="B741" s="193"/>
      <c r="C741" s="11"/>
      <c r="D741" s="138" t="s">
        <v>225</v>
      </c>
      <c r="E741" s="141"/>
      <c r="F741" s="141"/>
      <c r="G741" s="141"/>
      <c r="H741" s="141"/>
      <c r="I741" s="74"/>
      <c r="J741" s="75"/>
      <c r="K741" s="84"/>
      <c r="L741" s="3"/>
      <c r="M741" s="4"/>
      <c r="N741" s="14"/>
    </row>
    <row r="742" spans="1:14" ht="15.6">
      <c r="A742" s="13">
        <f>IF(G742&lt;&gt;"",1+MAX($A$5:A741),"")</f>
        <v>515</v>
      </c>
      <c r="B742" s="193"/>
      <c r="C742" s="11"/>
      <c r="D742" s="142" t="s">
        <v>226</v>
      </c>
      <c r="E742" s="141">
        <v>4104</v>
      </c>
      <c r="F742" s="143">
        <v>0.1</v>
      </c>
      <c r="G742" s="144">
        <f t="shared" ref="G742:G743" si="664">E742*(1+F742)</f>
        <v>4514.4000000000005</v>
      </c>
      <c r="H742" s="141" t="s">
        <v>71</v>
      </c>
      <c r="I742" s="74">
        <v>3</v>
      </c>
      <c r="J742" s="74">
        <v>2</v>
      </c>
      <c r="K742" s="84">
        <f t="shared" ref="K742:K743" si="665">I742*G742</f>
        <v>13543.2</v>
      </c>
      <c r="L742" s="3">
        <f t="shared" ref="L742:L743" si="666">J742*G742</f>
        <v>9028.8000000000011</v>
      </c>
      <c r="M742" s="4">
        <f t="shared" ref="M742:M743" si="667">K742+L742</f>
        <v>22572</v>
      </c>
      <c r="N742" s="14"/>
    </row>
    <row r="743" spans="1:14" ht="15.6">
      <c r="A743" s="13">
        <f>IF(G743&lt;&gt;"",1+MAX($A$5:A742),"")</f>
        <v>516</v>
      </c>
      <c r="B743" s="193"/>
      <c r="C743" s="11"/>
      <c r="D743" s="142" t="s">
        <v>227</v>
      </c>
      <c r="E743" s="141">
        <v>4104</v>
      </c>
      <c r="F743" s="143">
        <v>0.1</v>
      </c>
      <c r="G743" s="144">
        <f t="shared" si="664"/>
        <v>4514.4000000000005</v>
      </c>
      <c r="H743" s="141" t="s">
        <v>71</v>
      </c>
      <c r="I743" s="74">
        <v>1.5</v>
      </c>
      <c r="J743" s="74">
        <v>1</v>
      </c>
      <c r="K743" s="84">
        <f t="shared" si="665"/>
        <v>6771.6</v>
      </c>
      <c r="L743" s="3">
        <f t="shared" si="666"/>
        <v>4514.4000000000005</v>
      </c>
      <c r="M743" s="4">
        <f t="shared" si="667"/>
        <v>11286</v>
      </c>
      <c r="N743" s="14"/>
    </row>
    <row r="744" spans="1:14" ht="15.6">
      <c r="A744" s="13" t="str">
        <f>IF(G744&lt;&gt;"",1+MAX($A$5:A743),"")</f>
        <v/>
      </c>
      <c r="B744" s="193"/>
      <c r="C744" s="11"/>
      <c r="D744" s="138" t="s">
        <v>228</v>
      </c>
      <c r="E744" s="141"/>
      <c r="F744" s="141"/>
      <c r="G744" s="141"/>
      <c r="H744" s="141"/>
      <c r="I744" s="74"/>
      <c r="J744" s="74"/>
      <c r="K744" s="84"/>
      <c r="L744" s="3"/>
      <c r="M744" s="4"/>
      <c r="N744" s="14"/>
    </row>
    <row r="745" spans="1:14" ht="15.6">
      <c r="A745" s="13">
        <f>IF(G745&lt;&gt;"",1+MAX($A$5:A744),"")</f>
        <v>517</v>
      </c>
      <c r="B745" s="193"/>
      <c r="C745" s="11"/>
      <c r="D745" s="142" t="s">
        <v>280</v>
      </c>
      <c r="E745" s="141">
        <v>1575</v>
      </c>
      <c r="F745" s="143">
        <v>0.1</v>
      </c>
      <c r="G745" s="144">
        <f t="shared" ref="G745:G747" si="668">E745*(1+F745)</f>
        <v>1732.5000000000002</v>
      </c>
      <c r="H745" s="141" t="s">
        <v>71</v>
      </c>
      <c r="I745" s="74">
        <v>12</v>
      </c>
      <c r="J745" s="74">
        <v>6</v>
      </c>
      <c r="K745" s="84">
        <f t="shared" ref="K745:K747" si="669">I745*G745</f>
        <v>20790.000000000004</v>
      </c>
      <c r="L745" s="3">
        <f t="shared" ref="L745:L747" si="670">J745*G745</f>
        <v>10395.000000000002</v>
      </c>
      <c r="M745" s="4">
        <f t="shared" ref="M745:M747" si="671">K745+L745</f>
        <v>31185.000000000007</v>
      </c>
      <c r="N745" s="14"/>
    </row>
    <row r="746" spans="1:14" ht="15.6">
      <c r="A746" s="13">
        <f>IF(G746&lt;&gt;"",1+MAX($A$5:A745),"")</f>
        <v>518</v>
      </c>
      <c r="B746" s="193"/>
      <c r="C746" s="11"/>
      <c r="D746" s="142" t="s">
        <v>230</v>
      </c>
      <c r="E746" s="141">
        <v>567</v>
      </c>
      <c r="F746" s="143">
        <v>0.1</v>
      </c>
      <c r="G746" s="144">
        <f t="shared" si="668"/>
        <v>623.70000000000005</v>
      </c>
      <c r="H746" s="141" t="s">
        <v>71</v>
      </c>
      <c r="I746" s="74">
        <v>10</v>
      </c>
      <c r="J746" s="74">
        <v>6</v>
      </c>
      <c r="K746" s="84">
        <f t="shared" si="669"/>
        <v>6237</v>
      </c>
      <c r="L746" s="3">
        <f t="shared" si="670"/>
        <v>3742.2000000000003</v>
      </c>
      <c r="M746" s="4">
        <f t="shared" si="671"/>
        <v>9979.2000000000007</v>
      </c>
      <c r="N746" s="14"/>
    </row>
    <row r="747" spans="1:14" ht="15.6">
      <c r="A747" s="13">
        <f>IF(G747&lt;&gt;"",1+MAX($A$5:A746),"")</f>
        <v>519</v>
      </c>
      <c r="B747" s="193"/>
      <c r="C747" s="11"/>
      <c r="D747" s="142" t="s">
        <v>231</v>
      </c>
      <c r="E747" s="141">
        <v>2025</v>
      </c>
      <c r="F747" s="143">
        <v>0.1</v>
      </c>
      <c r="G747" s="144">
        <f t="shared" si="668"/>
        <v>2227.5</v>
      </c>
      <c r="H747" s="141" t="s">
        <v>71</v>
      </c>
      <c r="I747" s="74">
        <v>8</v>
      </c>
      <c r="J747" s="74">
        <v>4</v>
      </c>
      <c r="K747" s="84">
        <f t="shared" si="669"/>
        <v>17820</v>
      </c>
      <c r="L747" s="3">
        <f t="shared" si="670"/>
        <v>8910</v>
      </c>
      <c r="M747" s="4">
        <f t="shared" si="671"/>
        <v>26730</v>
      </c>
      <c r="N747" s="14"/>
    </row>
    <row r="748" spans="1:14" ht="15.6">
      <c r="A748" s="13" t="str">
        <f>IF(G748&lt;&gt;"",1+MAX($A$5:A747),"")</f>
        <v/>
      </c>
      <c r="B748" s="193"/>
      <c r="C748" s="11"/>
      <c r="D748" s="138" t="s">
        <v>232</v>
      </c>
      <c r="E748" s="141"/>
      <c r="F748" s="141"/>
      <c r="G748" s="141"/>
      <c r="H748" s="141"/>
      <c r="I748" s="74"/>
      <c r="J748" s="74"/>
      <c r="K748" s="84"/>
      <c r="L748" s="3"/>
      <c r="M748" s="4"/>
      <c r="N748" s="14"/>
    </row>
    <row r="749" spans="1:14" ht="15.6">
      <c r="A749" s="13">
        <f>IF(G749&lt;&gt;"",1+MAX($A$5:A748),"")</f>
        <v>520</v>
      </c>
      <c r="B749" s="193"/>
      <c r="C749" s="11"/>
      <c r="D749" s="142" t="s">
        <v>233</v>
      </c>
      <c r="E749" s="141">
        <v>990</v>
      </c>
      <c r="F749" s="143">
        <v>0.1</v>
      </c>
      <c r="G749" s="144">
        <f t="shared" ref="G749" si="672">E749*(1+F749)</f>
        <v>1089</v>
      </c>
      <c r="H749" s="141" t="s">
        <v>77</v>
      </c>
      <c r="I749" s="74">
        <v>4</v>
      </c>
      <c r="J749" s="74">
        <v>2</v>
      </c>
      <c r="K749" s="84">
        <f t="shared" ref="K749" si="673">I749*G749</f>
        <v>4356</v>
      </c>
      <c r="L749" s="3">
        <f t="shared" ref="L749" si="674">J749*G749</f>
        <v>2178</v>
      </c>
      <c r="M749" s="4">
        <f t="shared" ref="M749" si="675">K749+L749</f>
        <v>6534</v>
      </c>
      <c r="N749" s="14"/>
    </row>
    <row r="750" spans="1:14" ht="15.6">
      <c r="A750" s="13" t="str">
        <f>IF(G750&lt;&gt;"",1+MAX($A$5:A749),"")</f>
        <v/>
      </c>
      <c r="B750" s="193"/>
      <c r="C750" s="11"/>
      <c r="D750" s="138" t="s">
        <v>234</v>
      </c>
      <c r="E750" s="141"/>
      <c r="F750" s="141"/>
      <c r="G750" s="141"/>
      <c r="H750" s="141"/>
      <c r="I750" s="74"/>
      <c r="J750" s="74"/>
      <c r="K750" s="84"/>
      <c r="L750" s="3"/>
      <c r="M750" s="4"/>
      <c r="N750" s="14"/>
    </row>
    <row r="751" spans="1:14" ht="15.6">
      <c r="A751" s="13">
        <f>IF(G751&lt;&gt;"",1+MAX($A$5:A750),"")</f>
        <v>521</v>
      </c>
      <c r="B751" s="193"/>
      <c r="C751" s="11"/>
      <c r="D751" s="142" t="s">
        <v>235</v>
      </c>
      <c r="E751" s="141">
        <v>11970</v>
      </c>
      <c r="F751" s="143">
        <v>0.1</v>
      </c>
      <c r="G751" s="144">
        <f t="shared" ref="G751:G752" si="676">E751*(1+F751)</f>
        <v>13167.000000000002</v>
      </c>
      <c r="H751" s="141" t="s">
        <v>71</v>
      </c>
      <c r="I751" s="74">
        <v>1.5</v>
      </c>
      <c r="J751" s="74">
        <v>1</v>
      </c>
      <c r="K751" s="84">
        <f t="shared" ref="K751:K752" si="677">I751*G751</f>
        <v>19750.500000000004</v>
      </c>
      <c r="L751" s="3">
        <f t="shared" ref="L751:L752" si="678">J751*G751</f>
        <v>13167.000000000002</v>
      </c>
      <c r="M751" s="4">
        <f t="shared" ref="M751:M752" si="679">K751+L751</f>
        <v>32917.500000000007</v>
      </c>
      <c r="N751" s="14"/>
    </row>
    <row r="752" spans="1:14" ht="15.6">
      <c r="A752" s="13">
        <f>IF(G752&lt;&gt;"",1+MAX($A$5:A751),"")</f>
        <v>522</v>
      </c>
      <c r="B752" s="193"/>
      <c r="C752" s="11"/>
      <c r="D752" s="142" t="s">
        <v>247</v>
      </c>
      <c r="E752" s="141">
        <v>3060</v>
      </c>
      <c r="F752" s="143">
        <v>0.1</v>
      </c>
      <c r="G752" s="144">
        <f t="shared" si="676"/>
        <v>3366.0000000000005</v>
      </c>
      <c r="H752" s="141" t="s">
        <v>71</v>
      </c>
      <c r="I752" s="74">
        <v>12</v>
      </c>
      <c r="J752" s="74">
        <v>6</v>
      </c>
      <c r="K752" s="84">
        <f t="shared" si="677"/>
        <v>40392.000000000007</v>
      </c>
      <c r="L752" s="3">
        <f t="shared" si="678"/>
        <v>20196.000000000004</v>
      </c>
      <c r="M752" s="4">
        <f t="shared" si="679"/>
        <v>60588.000000000015</v>
      </c>
      <c r="N752" s="14"/>
    </row>
    <row r="753" spans="1:14" ht="15.6">
      <c r="A753" s="13" t="str">
        <f>IF(G753&lt;&gt;"",1+MAX($A$5:A752),"")</f>
        <v/>
      </c>
      <c r="B753" s="193"/>
      <c r="C753" s="11"/>
      <c r="D753" s="89" t="s">
        <v>308</v>
      </c>
      <c r="E753" s="141"/>
      <c r="F753" s="141"/>
      <c r="G753" s="141"/>
      <c r="H753" s="141"/>
      <c r="I753" s="74"/>
      <c r="J753" s="75"/>
      <c r="K753" s="84"/>
      <c r="L753" s="3"/>
      <c r="M753" s="4"/>
      <c r="N753" s="14"/>
    </row>
    <row r="754" spans="1:14" ht="15.6">
      <c r="A754" s="13">
        <f>IF(G754&lt;&gt;"",1+MAX($A$5:A753),"")</f>
        <v>523</v>
      </c>
      <c r="B754" s="193"/>
      <c r="C754" s="11"/>
      <c r="D754" s="142" t="s">
        <v>309</v>
      </c>
      <c r="E754" s="141">
        <v>2793</v>
      </c>
      <c r="F754" s="143">
        <v>0.1</v>
      </c>
      <c r="G754" s="144">
        <f t="shared" ref="G754:G767" si="680">E754*(1+F754)</f>
        <v>3072.3</v>
      </c>
      <c r="H754" s="141" t="s">
        <v>71</v>
      </c>
      <c r="I754" s="74">
        <v>8</v>
      </c>
      <c r="J754" s="74">
        <v>4</v>
      </c>
      <c r="K754" s="84">
        <f t="shared" ref="K754:K767" si="681">I754*G754</f>
        <v>24578.400000000001</v>
      </c>
      <c r="L754" s="3">
        <f t="shared" ref="L754:L767" si="682">J754*G754</f>
        <v>12289.2</v>
      </c>
      <c r="M754" s="4">
        <f t="shared" ref="M754:M767" si="683">K754+L754</f>
        <v>36867.600000000006</v>
      </c>
      <c r="N754" s="14"/>
    </row>
    <row r="755" spans="1:14" ht="15.6">
      <c r="A755" s="13">
        <f>IF(G755&lt;&gt;"",1+MAX($A$5:A754),"")</f>
        <v>524</v>
      </c>
      <c r="B755" s="193"/>
      <c r="C755" s="11"/>
      <c r="D755" s="142" t="s">
        <v>310</v>
      </c>
      <c r="E755" s="141">
        <v>10560</v>
      </c>
      <c r="F755" s="143">
        <v>0.1</v>
      </c>
      <c r="G755" s="144">
        <f t="shared" si="680"/>
        <v>11616.000000000002</v>
      </c>
      <c r="H755" s="141" t="s">
        <v>71</v>
      </c>
      <c r="I755" s="74">
        <v>7.5</v>
      </c>
      <c r="J755" s="74">
        <v>3.5</v>
      </c>
      <c r="K755" s="84">
        <f t="shared" si="681"/>
        <v>87120.000000000015</v>
      </c>
      <c r="L755" s="3">
        <f t="shared" si="682"/>
        <v>40656.000000000007</v>
      </c>
      <c r="M755" s="4">
        <f t="shared" si="683"/>
        <v>127776.00000000003</v>
      </c>
      <c r="N755" s="14"/>
    </row>
    <row r="756" spans="1:14" ht="28.8">
      <c r="A756" s="13">
        <f>IF(G756&lt;&gt;"",1+MAX($A$5:A755),"")</f>
        <v>525</v>
      </c>
      <c r="B756" s="193"/>
      <c r="C756" s="11"/>
      <c r="D756" s="153" t="s">
        <v>311</v>
      </c>
      <c r="E756" s="141">
        <v>1703</v>
      </c>
      <c r="F756" s="143">
        <v>0.1</v>
      </c>
      <c r="G756" s="144">
        <f t="shared" si="680"/>
        <v>1873.3000000000002</v>
      </c>
      <c r="H756" s="141" t="s">
        <v>71</v>
      </c>
      <c r="I756" s="74">
        <v>10</v>
      </c>
      <c r="J756" s="74">
        <v>5</v>
      </c>
      <c r="K756" s="84">
        <f t="shared" si="681"/>
        <v>18733</v>
      </c>
      <c r="L756" s="3">
        <f t="shared" si="682"/>
        <v>9366.5</v>
      </c>
      <c r="M756" s="4">
        <f t="shared" si="683"/>
        <v>28099.5</v>
      </c>
      <c r="N756" s="14"/>
    </row>
    <row r="757" spans="1:14" ht="43.2">
      <c r="A757" s="13">
        <f>IF(G757&lt;&gt;"",1+MAX($A$5:A756),"")</f>
        <v>526</v>
      </c>
      <c r="B757" s="193"/>
      <c r="C757" s="11"/>
      <c r="D757" s="153" t="s">
        <v>312</v>
      </c>
      <c r="E757" s="141">
        <v>3821</v>
      </c>
      <c r="F757" s="143">
        <v>0.1</v>
      </c>
      <c r="G757" s="144">
        <f t="shared" si="680"/>
        <v>4203.1000000000004</v>
      </c>
      <c r="H757" s="141" t="s">
        <v>71</v>
      </c>
      <c r="I757" s="74">
        <v>2.5</v>
      </c>
      <c r="J757" s="74">
        <v>1.5</v>
      </c>
      <c r="K757" s="84">
        <f t="shared" si="681"/>
        <v>10507.75</v>
      </c>
      <c r="L757" s="3">
        <f t="shared" si="682"/>
        <v>6304.6500000000005</v>
      </c>
      <c r="M757" s="4">
        <f t="shared" si="683"/>
        <v>16812.400000000001</v>
      </c>
      <c r="N757" s="14"/>
    </row>
    <row r="758" spans="1:14" ht="43.2">
      <c r="A758" s="13">
        <f>IF(G758&lt;&gt;"",1+MAX($A$5:A757),"")</f>
        <v>527</v>
      </c>
      <c r="B758" s="193"/>
      <c r="C758" s="11"/>
      <c r="D758" s="153" t="s">
        <v>313</v>
      </c>
      <c r="E758" s="141">
        <v>5890</v>
      </c>
      <c r="F758" s="143">
        <v>0.1</v>
      </c>
      <c r="G758" s="144">
        <f t="shared" si="680"/>
        <v>6479.0000000000009</v>
      </c>
      <c r="H758" s="141" t="s">
        <v>71</v>
      </c>
      <c r="I758" s="74">
        <v>2.5</v>
      </c>
      <c r="J758" s="74">
        <v>1.5</v>
      </c>
      <c r="K758" s="84">
        <f t="shared" si="681"/>
        <v>16197.500000000002</v>
      </c>
      <c r="L758" s="3">
        <f t="shared" si="682"/>
        <v>9718.5000000000018</v>
      </c>
      <c r="M758" s="4">
        <f t="shared" si="683"/>
        <v>25916.000000000004</v>
      </c>
      <c r="N758" s="14"/>
    </row>
    <row r="759" spans="1:14" ht="43.2">
      <c r="A759" s="13">
        <f>IF(G759&lt;&gt;"",1+MAX($A$5:A758),"")</f>
        <v>528</v>
      </c>
      <c r="B759" s="193"/>
      <c r="C759" s="11"/>
      <c r="D759" s="153" t="s">
        <v>314</v>
      </c>
      <c r="E759" s="141">
        <v>6497</v>
      </c>
      <c r="F759" s="143">
        <v>0.1</v>
      </c>
      <c r="G759" s="144">
        <f t="shared" si="680"/>
        <v>7146.7000000000007</v>
      </c>
      <c r="H759" s="141" t="s">
        <v>71</v>
      </c>
      <c r="I759" s="74">
        <v>2.5</v>
      </c>
      <c r="J759" s="74">
        <v>1.5</v>
      </c>
      <c r="K759" s="84">
        <f t="shared" si="681"/>
        <v>17866.75</v>
      </c>
      <c r="L759" s="3">
        <f t="shared" si="682"/>
        <v>10720.050000000001</v>
      </c>
      <c r="M759" s="4">
        <f t="shared" si="683"/>
        <v>28586.800000000003</v>
      </c>
      <c r="N759" s="14"/>
    </row>
    <row r="760" spans="1:14" ht="43.2">
      <c r="A760" s="13">
        <f>IF(G760&lt;&gt;"",1+MAX($A$5:A759),"")</f>
        <v>529</v>
      </c>
      <c r="B760" s="193"/>
      <c r="C760" s="11"/>
      <c r="D760" s="153" t="s">
        <v>315</v>
      </c>
      <c r="E760" s="141">
        <v>707</v>
      </c>
      <c r="F760" s="143">
        <v>0.1</v>
      </c>
      <c r="G760" s="144">
        <f t="shared" si="680"/>
        <v>777.7</v>
      </c>
      <c r="H760" s="141" t="s">
        <v>71</v>
      </c>
      <c r="I760" s="74">
        <v>2.5</v>
      </c>
      <c r="J760" s="74">
        <v>1.5</v>
      </c>
      <c r="K760" s="84">
        <f t="shared" si="681"/>
        <v>1944.25</v>
      </c>
      <c r="L760" s="3">
        <f t="shared" si="682"/>
        <v>1166.5500000000002</v>
      </c>
      <c r="M760" s="4">
        <f t="shared" si="683"/>
        <v>3110.8</v>
      </c>
      <c r="N760" s="14"/>
    </row>
    <row r="761" spans="1:14" ht="43.2">
      <c r="A761" s="13">
        <f>IF(G761&lt;&gt;"",1+MAX($A$5:A760),"")</f>
        <v>530</v>
      </c>
      <c r="B761" s="193"/>
      <c r="C761" s="11"/>
      <c r="D761" s="153" t="s">
        <v>316</v>
      </c>
      <c r="E761" s="141">
        <v>884</v>
      </c>
      <c r="F761" s="143">
        <v>0.1</v>
      </c>
      <c r="G761" s="144">
        <f t="shared" si="680"/>
        <v>972.40000000000009</v>
      </c>
      <c r="H761" s="141" t="s">
        <v>71</v>
      </c>
      <c r="I761" s="74">
        <v>2.5</v>
      </c>
      <c r="J761" s="74">
        <v>1.5</v>
      </c>
      <c r="K761" s="84">
        <f t="shared" si="681"/>
        <v>2431</v>
      </c>
      <c r="L761" s="3">
        <f t="shared" si="682"/>
        <v>1458.6000000000001</v>
      </c>
      <c r="M761" s="4">
        <f t="shared" si="683"/>
        <v>3889.6000000000004</v>
      </c>
      <c r="N761" s="14"/>
    </row>
    <row r="762" spans="1:14" ht="43.2">
      <c r="A762" s="13">
        <f>IF(G762&lt;&gt;"",1+MAX($A$5:A761),"")</f>
        <v>531</v>
      </c>
      <c r="B762" s="193"/>
      <c r="C762" s="11"/>
      <c r="D762" s="153" t="s">
        <v>317</v>
      </c>
      <c r="E762" s="141">
        <v>311</v>
      </c>
      <c r="F762" s="143">
        <v>0.1</v>
      </c>
      <c r="G762" s="144">
        <f t="shared" si="680"/>
        <v>342.1</v>
      </c>
      <c r="H762" s="141" t="s">
        <v>71</v>
      </c>
      <c r="I762" s="74">
        <v>2.5</v>
      </c>
      <c r="J762" s="74">
        <v>1.5</v>
      </c>
      <c r="K762" s="84">
        <f t="shared" si="681"/>
        <v>855.25</v>
      </c>
      <c r="L762" s="3">
        <f t="shared" si="682"/>
        <v>513.15000000000009</v>
      </c>
      <c r="M762" s="4">
        <f t="shared" si="683"/>
        <v>1368.4</v>
      </c>
      <c r="N762" s="14"/>
    </row>
    <row r="763" spans="1:14" ht="15.6">
      <c r="A763" s="13">
        <f>IF(G763&lt;&gt;"",1+MAX($A$5:A762),"")</f>
        <v>532</v>
      </c>
      <c r="B763" s="193"/>
      <c r="C763" s="11"/>
      <c r="D763" s="142" t="s">
        <v>318</v>
      </c>
      <c r="E763" s="141">
        <v>2558</v>
      </c>
      <c r="F763" s="143">
        <v>0.1</v>
      </c>
      <c r="G763" s="144">
        <f t="shared" si="680"/>
        <v>2813.8</v>
      </c>
      <c r="H763" s="141" t="s">
        <v>71</v>
      </c>
      <c r="I763" s="74">
        <v>12</v>
      </c>
      <c r="J763" s="74">
        <v>6</v>
      </c>
      <c r="K763" s="84">
        <f t="shared" si="681"/>
        <v>33765.600000000006</v>
      </c>
      <c r="L763" s="3">
        <f t="shared" si="682"/>
        <v>16882.800000000003</v>
      </c>
      <c r="M763" s="4">
        <f t="shared" si="683"/>
        <v>50648.400000000009</v>
      </c>
      <c r="N763" s="14"/>
    </row>
    <row r="764" spans="1:14" ht="15.6">
      <c r="A764" s="13">
        <f>IF(G764&lt;&gt;"",1+MAX($A$5:A763),"")</f>
        <v>533</v>
      </c>
      <c r="B764" s="193"/>
      <c r="C764" s="11"/>
      <c r="D764" s="142" t="s">
        <v>319</v>
      </c>
      <c r="E764" s="141">
        <v>30352</v>
      </c>
      <c r="F764" s="143">
        <v>0.1</v>
      </c>
      <c r="G764" s="144">
        <f t="shared" si="680"/>
        <v>33387.200000000004</v>
      </c>
      <c r="H764" s="141" t="s">
        <v>71</v>
      </c>
      <c r="I764" s="74">
        <v>3</v>
      </c>
      <c r="J764" s="74">
        <v>2</v>
      </c>
      <c r="K764" s="84">
        <f t="shared" si="681"/>
        <v>100161.60000000001</v>
      </c>
      <c r="L764" s="3">
        <f t="shared" si="682"/>
        <v>66774.400000000009</v>
      </c>
      <c r="M764" s="4">
        <f t="shared" si="683"/>
        <v>166936</v>
      </c>
      <c r="N764" s="14"/>
    </row>
    <row r="765" spans="1:14" ht="15.6">
      <c r="A765" s="13">
        <f>IF(G765&lt;&gt;"",1+MAX($A$5:A764),"")</f>
        <v>534</v>
      </c>
      <c r="B765" s="193"/>
      <c r="C765" s="11"/>
      <c r="D765" s="142" t="s">
        <v>320</v>
      </c>
      <c r="E765" s="141">
        <v>808</v>
      </c>
      <c r="F765" s="143">
        <v>0.1</v>
      </c>
      <c r="G765" s="144">
        <f t="shared" si="680"/>
        <v>888.80000000000007</v>
      </c>
      <c r="H765" s="141" t="s">
        <v>77</v>
      </c>
      <c r="I765" s="74">
        <v>6</v>
      </c>
      <c r="J765" s="74">
        <v>4</v>
      </c>
      <c r="K765" s="84">
        <f t="shared" si="681"/>
        <v>5332.8</v>
      </c>
      <c r="L765" s="3">
        <f t="shared" si="682"/>
        <v>3555.2000000000003</v>
      </c>
      <c r="M765" s="4">
        <f t="shared" si="683"/>
        <v>8888</v>
      </c>
      <c r="N765" s="14"/>
    </row>
    <row r="766" spans="1:14" ht="15.6">
      <c r="A766" s="13">
        <f>IF(G766&lt;&gt;"",1+MAX($A$5:A765),"")</f>
        <v>535</v>
      </c>
      <c r="B766" s="193"/>
      <c r="C766" s="11"/>
      <c r="D766" s="142" t="s">
        <v>321</v>
      </c>
      <c r="E766" s="141">
        <v>491</v>
      </c>
      <c r="F766" s="143">
        <v>0.1</v>
      </c>
      <c r="G766" s="144">
        <f t="shared" si="680"/>
        <v>540.1</v>
      </c>
      <c r="H766" s="141" t="s">
        <v>77</v>
      </c>
      <c r="I766" s="74">
        <v>8</v>
      </c>
      <c r="J766" s="74">
        <v>5</v>
      </c>
      <c r="K766" s="84">
        <f t="shared" si="681"/>
        <v>4320.8</v>
      </c>
      <c r="L766" s="3">
        <f t="shared" si="682"/>
        <v>2700.5</v>
      </c>
      <c r="M766" s="4">
        <f t="shared" si="683"/>
        <v>7021.3</v>
      </c>
      <c r="N766" s="14"/>
    </row>
    <row r="767" spans="1:14" ht="16.2" thickBot="1">
      <c r="A767" s="13">
        <f>IF(G767&lt;&gt;"",1+MAX($A$5:A766),"")</f>
        <v>536</v>
      </c>
      <c r="B767" s="193"/>
      <c r="C767" s="11"/>
      <c r="D767" s="142" t="s">
        <v>322</v>
      </c>
      <c r="E767" s="141">
        <v>3227</v>
      </c>
      <c r="F767" s="143">
        <v>0.1</v>
      </c>
      <c r="G767" s="144">
        <f t="shared" si="680"/>
        <v>3549.7000000000003</v>
      </c>
      <c r="H767" s="141" t="s">
        <v>77</v>
      </c>
      <c r="I767" s="74">
        <v>7</v>
      </c>
      <c r="J767" s="74">
        <v>4</v>
      </c>
      <c r="K767" s="84">
        <f t="shared" si="681"/>
        <v>24847.9</v>
      </c>
      <c r="L767" s="3">
        <f t="shared" si="682"/>
        <v>14198.800000000001</v>
      </c>
      <c r="M767" s="4">
        <f t="shared" si="683"/>
        <v>39046.700000000004</v>
      </c>
      <c r="N767" s="14"/>
    </row>
    <row r="768" spans="1:14" s="7" customFormat="1" ht="16.2" thickBot="1">
      <c r="A768" s="13" t="str">
        <f>IF(G768&lt;&gt;"",1+MAX($A$5:A767),"")</f>
        <v/>
      </c>
      <c r="B768" s="95"/>
      <c r="C768" s="16"/>
      <c r="D768" s="147" t="s">
        <v>14</v>
      </c>
      <c r="E768" s="155"/>
      <c r="F768" s="156" t="s">
        <v>15</v>
      </c>
      <c r="G768" s="157"/>
      <c r="H768" s="156"/>
      <c r="I768" s="9"/>
      <c r="J768" s="9"/>
      <c r="K768" s="9"/>
      <c r="L768" s="10"/>
      <c r="M768" s="15"/>
      <c r="N768" s="63">
        <f>+SUM(M306:M767)</f>
        <v>8386560.6000000043</v>
      </c>
    </row>
    <row r="769" spans="1:14" ht="15.6">
      <c r="A769" s="13" t="str">
        <f>IF(G769&lt;&gt;"",1+MAX($A$5:A768),"")</f>
        <v/>
      </c>
      <c r="B769" s="22"/>
      <c r="C769" s="83">
        <v>10</v>
      </c>
      <c r="D769" s="151" t="s">
        <v>435</v>
      </c>
      <c r="E769" s="152"/>
      <c r="F769" s="152"/>
      <c r="G769" s="152"/>
      <c r="H769" s="152"/>
      <c r="I769" s="22"/>
      <c r="J769" s="22"/>
      <c r="K769" s="22"/>
      <c r="L769" s="22"/>
      <c r="M769" s="22"/>
      <c r="N769" s="24"/>
    </row>
    <row r="770" spans="1:14" ht="15.6">
      <c r="A770" s="13" t="str">
        <f>IF(G770&lt;&gt;"",1+MAX($A$5:A769),"")</f>
        <v/>
      </c>
      <c r="B770" s="94"/>
      <c r="C770" s="11"/>
      <c r="D770" s="89" t="s">
        <v>115</v>
      </c>
      <c r="E770" s="141"/>
      <c r="F770" s="141"/>
      <c r="G770" s="141"/>
      <c r="H770" s="141"/>
      <c r="I770" s="74"/>
      <c r="J770" s="75"/>
      <c r="K770" s="84"/>
      <c r="L770" s="3"/>
      <c r="M770" s="4"/>
      <c r="N770" s="14"/>
    </row>
    <row r="771" spans="1:14" ht="15.6">
      <c r="A771" s="13" t="str">
        <f>IF(G771&lt;&gt;"",1+MAX($A$5:A770),"")</f>
        <v/>
      </c>
      <c r="B771" s="193" t="s">
        <v>416</v>
      </c>
      <c r="C771" s="11"/>
      <c r="D771" s="90" t="s">
        <v>130</v>
      </c>
      <c r="E771" s="141"/>
      <c r="F771" s="141"/>
      <c r="G771" s="141"/>
      <c r="H771" s="141"/>
      <c r="I771" s="74"/>
      <c r="J771" s="75"/>
      <c r="K771" s="84"/>
      <c r="L771" s="3"/>
      <c r="M771" s="4"/>
      <c r="N771" s="14"/>
    </row>
    <row r="772" spans="1:14" ht="15.6">
      <c r="A772" s="13">
        <f>IF(G772&lt;&gt;"",1+MAX($A$5:A771),"")</f>
        <v>537</v>
      </c>
      <c r="B772" s="193"/>
      <c r="C772" s="11"/>
      <c r="D772" s="142" t="s">
        <v>436</v>
      </c>
      <c r="E772" s="141">
        <v>54</v>
      </c>
      <c r="F772" s="143">
        <v>0.1</v>
      </c>
      <c r="G772" s="144">
        <f t="shared" ref="G772" si="684">E772*(1+F772)</f>
        <v>59.400000000000006</v>
      </c>
      <c r="H772" s="141" t="s">
        <v>77</v>
      </c>
      <c r="I772" s="74">
        <v>150</v>
      </c>
      <c r="J772" s="74">
        <v>80</v>
      </c>
      <c r="K772" s="84">
        <f t="shared" ref="K772" si="685">I772*G772</f>
        <v>8910</v>
      </c>
      <c r="L772" s="3">
        <f t="shared" ref="L772" si="686">J772*G772</f>
        <v>4752</v>
      </c>
      <c r="M772" s="4">
        <f t="shared" ref="M772" si="687">K772+L772</f>
        <v>13662</v>
      </c>
      <c r="N772" s="14"/>
    </row>
    <row r="773" spans="1:14" ht="15.6">
      <c r="A773" s="13" t="str">
        <f>IF(G773&lt;&gt;"",1+MAX($A$5:A772),"")</f>
        <v/>
      </c>
      <c r="B773" s="193"/>
      <c r="C773" s="11"/>
      <c r="D773" s="89" t="s">
        <v>187</v>
      </c>
      <c r="E773" s="141"/>
      <c r="F773" s="141"/>
      <c r="G773" s="141"/>
      <c r="H773" s="141"/>
      <c r="I773" s="74"/>
      <c r="J773" s="75"/>
      <c r="K773" s="84"/>
      <c r="L773" s="3"/>
      <c r="M773" s="4"/>
      <c r="N773" s="14"/>
    </row>
    <row r="774" spans="1:14" ht="15.6">
      <c r="A774" s="13" t="str">
        <f>IF(G774&lt;&gt;"",1+MAX($A$5:A773),"")</f>
        <v/>
      </c>
      <c r="B774" s="193"/>
      <c r="C774" s="11"/>
      <c r="D774" s="138" t="s">
        <v>323</v>
      </c>
      <c r="E774" s="141"/>
      <c r="F774" s="141"/>
      <c r="G774" s="141"/>
      <c r="H774" s="141"/>
      <c r="I774" s="74"/>
      <c r="J774" s="75"/>
      <c r="K774" s="84"/>
      <c r="L774" s="3"/>
      <c r="M774" s="4"/>
      <c r="N774" s="14"/>
    </row>
    <row r="775" spans="1:14" ht="28.8">
      <c r="A775" s="13">
        <f>IF(G775&lt;&gt;"",1+MAX($A$5:A774),"")</f>
        <v>538</v>
      </c>
      <c r="B775" s="193"/>
      <c r="C775" s="11"/>
      <c r="D775" s="153" t="s">
        <v>324</v>
      </c>
      <c r="E775" s="141">
        <v>558</v>
      </c>
      <c r="F775" s="143">
        <v>0.1</v>
      </c>
      <c r="G775" s="144">
        <f t="shared" ref="G775:G778" si="688">E775*(1+F775)</f>
        <v>613.80000000000007</v>
      </c>
      <c r="H775" s="141" t="s">
        <v>77</v>
      </c>
      <c r="I775" s="74">
        <v>200</v>
      </c>
      <c r="J775" s="74">
        <v>100</v>
      </c>
      <c r="K775" s="84">
        <f t="shared" ref="K775:K778" si="689">I775*G775</f>
        <v>122760.00000000001</v>
      </c>
      <c r="L775" s="3">
        <f t="shared" ref="L775:L778" si="690">J775*G775</f>
        <v>61380.000000000007</v>
      </c>
      <c r="M775" s="4">
        <f t="shared" ref="M775:M778" si="691">K775+L775</f>
        <v>184140.00000000003</v>
      </c>
      <c r="N775" s="14"/>
    </row>
    <row r="776" spans="1:14" ht="15.6">
      <c r="A776" s="13">
        <f>IF(G776&lt;&gt;"",1+MAX($A$5:A775),"")</f>
        <v>539</v>
      </c>
      <c r="B776" s="193"/>
      <c r="C776" s="11"/>
      <c r="D776" s="142" t="s">
        <v>325</v>
      </c>
      <c r="E776" s="141">
        <v>527</v>
      </c>
      <c r="F776" s="143">
        <v>0.1</v>
      </c>
      <c r="G776" s="144">
        <f t="shared" si="688"/>
        <v>579.70000000000005</v>
      </c>
      <c r="H776" s="141" t="s">
        <v>77</v>
      </c>
      <c r="I776" s="74">
        <v>180</v>
      </c>
      <c r="J776" s="74">
        <v>90</v>
      </c>
      <c r="K776" s="84">
        <f t="shared" si="689"/>
        <v>104346.00000000001</v>
      </c>
      <c r="L776" s="3">
        <f t="shared" si="690"/>
        <v>52173.000000000007</v>
      </c>
      <c r="M776" s="4">
        <f t="shared" si="691"/>
        <v>156519.00000000003</v>
      </c>
      <c r="N776" s="14"/>
    </row>
    <row r="777" spans="1:14" ht="28.8">
      <c r="A777" s="13">
        <f>IF(G777&lt;&gt;"",1+MAX($A$5:A776),"")</f>
        <v>540</v>
      </c>
      <c r="B777" s="193"/>
      <c r="C777" s="11"/>
      <c r="D777" s="153" t="s">
        <v>326</v>
      </c>
      <c r="E777" s="141">
        <v>341</v>
      </c>
      <c r="F777" s="143">
        <v>0.1</v>
      </c>
      <c r="G777" s="144">
        <f t="shared" si="688"/>
        <v>375.1</v>
      </c>
      <c r="H777" s="141" t="s">
        <v>77</v>
      </c>
      <c r="I777" s="74">
        <v>100</v>
      </c>
      <c r="J777" s="74">
        <v>50</v>
      </c>
      <c r="K777" s="84">
        <f t="shared" si="689"/>
        <v>37510</v>
      </c>
      <c r="L777" s="3">
        <f t="shared" si="690"/>
        <v>18755</v>
      </c>
      <c r="M777" s="4">
        <f t="shared" si="691"/>
        <v>56265</v>
      </c>
      <c r="N777" s="14"/>
    </row>
    <row r="778" spans="1:14" ht="15.6">
      <c r="A778" s="13">
        <f>IF(G778&lt;&gt;"",1+MAX($A$5:A777),"")</f>
        <v>541</v>
      </c>
      <c r="B778" s="193"/>
      <c r="C778" s="11"/>
      <c r="D778" s="142" t="s">
        <v>327</v>
      </c>
      <c r="E778" s="141">
        <v>744</v>
      </c>
      <c r="F778" s="143">
        <v>0.1</v>
      </c>
      <c r="G778" s="144">
        <f t="shared" si="688"/>
        <v>818.40000000000009</v>
      </c>
      <c r="H778" s="141" t="s">
        <v>77</v>
      </c>
      <c r="I778" s="74">
        <v>50</v>
      </c>
      <c r="J778" s="74">
        <v>25</v>
      </c>
      <c r="K778" s="84">
        <f t="shared" si="689"/>
        <v>40920.000000000007</v>
      </c>
      <c r="L778" s="3">
        <f t="shared" si="690"/>
        <v>20460.000000000004</v>
      </c>
      <c r="M778" s="4">
        <f t="shared" si="691"/>
        <v>61380.000000000015</v>
      </c>
      <c r="N778" s="14"/>
    </row>
    <row r="779" spans="1:14" ht="15.6">
      <c r="A779" s="13" t="str">
        <f>IF(G779&lt;&gt;"",1+MAX($A$5:A778),"")</f>
        <v/>
      </c>
      <c r="B779" s="193"/>
      <c r="C779" s="11"/>
      <c r="D779" s="138" t="s">
        <v>328</v>
      </c>
      <c r="E779" s="141"/>
      <c r="F779" s="141"/>
      <c r="G779" s="141"/>
      <c r="H779" s="141"/>
      <c r="I779" s="74"/>
      <c r="J779" s="75"/>
      <c r="K779" s="84"/>
      <c r="L779" s="3"/>
      <c r="M779" s="4"/>
      <c r="N779" s="14"/>
    </row>
    <row r="780" spans="1:14" ht="15.6">
      <c r="A780" s="13">
        <f>IF(G780&lt;&gt;"",1+MAX($A$5:A779),"")</f>
        <v>542</v>
      </c>
      <c r="B780" s="193"/>
      <c r="C780" s="11"/>
      <c r="D780" s="142" t="s">
        <v>329</v>
      </c>
      <c r="E780" s="141">
        <v>806</v>
      </c>
      <c r="F780" s="143">
        <v>0.1</v>
      </c>
      <c r="G780" s="144">
        <f t="shared" ref="G780:G781" si="692">E780*(1+F780)</f>
        <v>886.6</v>
      </c>
      <c r="H780" s="141" t="s">
        <v>71</v>
      </c>
      <c r="I780" s="74">
        <v>120</v>
      </c>
      <c r="J780" s="74">
        <v>60</v>
      </c>
      <c r="K780" s="84">
        <f t="shared" ref="K780:K781" si="693">I780*G780</f>
        <v>106392</v>
      </c>
      <c r="L780" s="3">
        <f t="shared" ref="L780:L781" si="694">J780*G780</f>
        <v>53196</v>
      </c>
      <c r="M780" s="4">
        <f t="shared" ref="M780:M781" si="695">K780+L780</f>
        <v>159588</v>
      </c>
      <c r="N780" s="14"/>
    </row>
    <row r="781" spans="1:14" ht="15.6">
      <c r="A781" s="13">
        <f>IF(G781&lt;&gt;"",1+MAX($A$5:A780),"")</f>
        <v>543</v>
      </c>
      <c r="B781" s="193"/>
      <c r="C781" s="11"/>
      <c r="D781" s="142" t="s">
        <v>330</v>
      </c>
      <c r="E781" s="141">
        <v>372</v>
      </c>
      <c r="F781" s="143">
        <v>0.1</v>
      </c>
      <c r="G781" s="144">
        <f t="shared" si="692"/>
        <v>409.20000000000005</v>
      </c>
      <c r="H781" s="141" t="s">
        <v>71</v>
      </c>
      <c r="I781" s="74">
        <v>110</v>
      </c>
      <c r="J781" s="74">
        <v>55</v>
      </c>
      <c r="K781" s="84">
        <f t="shared" si="693"/>
        <v>45012.000000000007</v>
      </c>
      <c r="L781" s="3">
        <f t="shared" si="694"/>
        <v>22506.000000000004</v>
      </c>
      <c r="M781" s="4">
        <f t="shared" si="695"/>
        <v>67518.000000000015</v>
      </c>
      <c r="N781" s="14"/>
    </row>
    <row r="782" spans="1:14" ht="15.6">
      <c r="A782" s="13" t="str">
        <f>IF(G782&lt;&gt;"",1+MAX($A$5:A781),"")</f>
        <v/>
      </c>
      <c r="B782" s="193"/>
      <c r="C782" s="11"/>
      <c r="D782" s="138" t="s">
        <v>331</v>
      </c>
      <c r="E782" s="141"/>
      <c r="F782" s="141"/>
      <c r="G782" s="141"/>
      <c r="H782" s="141"/>
      <c r="I782" s="74"/>
      <c r="J782" s="75"/>
      <c r="K782" s="84"/>
      <c r="L782" s="3"/>
      <c r="M782" s="4"/>
      <c r="N782" s="14"/>
    </row>
    <row r="783" spans="1:14" ht="15.6">
      <c r="A783" s="13">
        <f>IF(G783&lt;&gt;"",1+MAX($A$5:A782),"")</f>
        <v>544</v>
      </c>
      <c r="B783" s="193"/>
      <c r="C783" s="11"/>
      <c r="D783" s="142" t="s">
        <v>332</v>
      </c>
      <c r="E783" s="141">
        <v>31</v>
      </c>
      <c r="F783" s="143">
        <v>0</v>
      </c>
      <c r="G783" s="144">
        <f t="shared" ref="G783:G788" si="696">E783*(1+F783)</f>
        <v>31</v>
      </c>
      <c r="H783" s="141" t="s">
        <v>82</v>
      </c>
      <c r="I783" s="74">
        <v>50</v>
      </c>
      <c r="J783" s="74">
        <v>30</v>
      </c>
      <c r="K783" s="84">
        <f t="shared" ref="K783:K788" si="697">I783*G783</f>
        <v>1550</v>
      </c>
      <c r="L783" s="3">
        <f t="shared" ref="L783:L788" si="698">J783*G783</f>
        <v>930</v>
      </c>
      <c r="M783" s="4">
        <f t="shared" ref="M783:M788" si="699">K783+L783</f>
        <v>2480</v>
      </c>
      <c r="N783" s="14"/>
    </row>
    <row r="784" spans="1:14" ht="15.6">
      <c r="A784" s="13">
        <f>IF(G784&lt;&gt;"",1+MAX($A$5:A783),"")</f>
        <v>545</v>
      </c>
      <c r="B784" s="193"/>
      <c r="C784" s="11"/>
      <c r="D784" s="142" t="s">
        <v>333</v>
      </c>
      <c r="E784" s="141">
        <v>31</v>
      </c>
      <c r="F784" s="143">
        <v>0</v>
      </c>
      <c r="G784" s="144">
        <f t="shared" si="696"/>
        <v>31</v>
      </c>
      <c r="H784" s="141" t="s">
        <v>82</v>
      </c>
      <c r="I784" s="74">
        <v>75</v>
      </c>
      <c r="J784" s="74">
        <v>40</v>
      </c>
      <c r="K784" s="84">
        <f t="shared" si="697"/>
        <v>2325</v>
      </c>
      <c r="L784" s="3">
        <f t="shared" si="698"/>
        <v>1240</v>
      </c>
      <c r="M784" s="4">
        <f t="shared" si="699"/>
        <v>3565</v>
      </c>
      <c r="N784" s="14"/>
    </row>
    <row r="785" spans="1:14" ht="15.6">
      <c r="A785" s="13">
        <f>IF(G785&lt;&gt;"",1+MAX($A$5:A784),"")</f>
        <v>546</v>
      </c>
      <c r="B785" s="193"/>
      <c r="C785" s="11"/>
      <c r="D785" s="142" t="s">
        <v>334</v>
      </c>
      <c r="E785" s="141">
        <v>31</v>
      </c>
      <c r="F785" s="143">
        <v>0</v>
      </c>
      <c r="G785" s="144">
        <f t="shared" si="696"/>
        <v>31</v>
      </c>
      <c r="H785" s="141" t="s">
        <v>82</v>
      </c>
      <c r="I785" s="74">
        <v>250</v>
      </c>
      <c r="J785" s="74">
        <v>100</v>
      </c>
      <c r="K785" s="84">
        <f t="shared" si="697"/>
        <v>7750</v>
      </c>
      <c r="L785" s="3">
        <f t="shared" si="698"/>
        <v>3100</v>
      </c>
      <c r="M785" s="4">
        <f t="shared" si="699"/>
        <v>10850</v>
      </c>
      <c r="N785" s="14"/>
    </row>
    <row r="786" spans="1:14" ht="15.6">
      <c r="A786" s="13">
        <f>IF(G786&lt;&gt;"",1+MAX($A$5:A785),"")</f>
        <v>547</v>
      </c>
      <c r="B786" s="193"/>
      <c r="C786" s="11"/>
      <c r="D786" s="142" t="s">
        <v>335</v>
      </c>
      <c r="E786" s="141">
        <v>31</v>
      </c>
      <c r="F786" s="143">
        <v>0</v>
      </c>
      <c r="G786" s="144">
        <f t="shared" si="696"/>
        <v>31</v>
      </c>
      <c r="H786" s="141" t="s">
        <v>82</v>
      </c>
      <c r="I786" s="74">
        <v>100</v>
      </c>
      <c r="J786" s="74">
        <v>50</v>
      </c>
      <c r="K786" s="84">
        <f t="shared" si="697"/>
        <v>3100</v>
      </c>
      <c r="L786" s="3">
        <f t="shared" si="698"/>
        <v>1550</v>
      </c>
      <c r="M786" s="4">
        <f t="shared" si="699"/>
        <v>4650</v>
      </c>
      <c r="N786" s="14"/>
    </row>
    <row r="787" spans="1:14" ht="15.6">
      <c r="A787" s="13">
        <f>IF(G787&lt;&gt;"",1+MAX($A$5:A786),"")</f>
        <v>548</v>
      </c>
      <c r="B787" s="193"/>
      <c r="C787" s="11"/>
      <c r="D787" s="142" t="s">
        <v>336</v>
      </c>
      <c r="E787" s="141">
        <v>31</v>
      </c>
      <c r="F787" s="143">
        <v>0</v>
      </c>
      <c r="G787" s="144">
        <f t="shared" si="696"/>
        <v>31</v>
      </c>
      <c r="H787" s="141" t="s">
        <v>82</v>
      </c>
      <c r="I787" s="74">
        <v>120</v>
      </c>
      <c r="J787" s="74">
        <v>60</v>
      </c>
      <c r="K787" s="84">
        <f t="shared" si="697"/>
        <v>3720</v>
      </c>
      <c r="L787" s="3">
        <f t="shared" si="698"/>
        <v>1860</v>
      </c>
      <c r="M787" s="4">
        <f t="shared" si="699"/>
        <v>5580</v>
      </c>
      <c r="N787" s="14"/>
    </row>
    <row r="788" spans="1:14" ht="15.6">
      <c r="A788" s="13">
        <f>IF(G788&lt;&gt;"",1+MAX($A$5:A787),"")</f>
        <v>549</v>
      </c>
      <c r="B788" s="193"/>
      <c r="C788" s="11"/>
      <c r="D788" s="142" t="s">
        <v>337</v>
      </c>
      <c r="E788" s="141">
        <v>31</v>
      </c>
      <c r="F788" s="143">
        <v>0</v>
      </c>
      <c r="G788" s="144">
        <f t="shared" si="696"/>
        <v>31</v>
      </c>
      <c r="H788" s="141" t="s">
        <v>82</v>
      </c>
      <c r="I788" s="74">
        <v>180</v>
      </c>
      <c r="J788" s="74">
        <v>90</v>
      </c>
      <c r="K788" s="84">
        <f t="shared" si="697"/>
        <v>5580</v>
      </c>
      <c r="L788" s="3">
        <f t="shared" si="698"/>
        <v>2790</v>
      </c>
      <c r="M788" s="4">
        <f t="shared" si="699"/>
        <v>8370</v>
      </c>
      <c r="N788" s="14"/>
    </row>
    <row r="789" spans="1:14" ht="15.6">
      <c r="A789" s="13" t="str">
        <f>IF(G789&lt;&gt;"",1+MAX($A$5:A788),"")</f>
        <v/>
      </c>
      <c r="B789" s="193"/>
      <c r="C789" s="11"/>
      <c r="D789" s="89" t="s">
        <v>191</v>
      </c>
      <c r="E789" s="141"/>
      <c r="F789" s="141"/>
      <c r="G789" s="141"/>
      <c r="H789" s="141"/>
      <c r="I789" s="74"/>
      <c r="J789" s="75"/>
      <c r="K789" s="84"/>
      <c r="L789" s="3"/>
      <c r="M789" s="4"/>
      <c r="N789" s="14"/>
    </row>
    <row r="790" spans="1:14" ht="15.6">
      <c r="A790" s="13" t="str">
        <f>IF(G790&lt;&gt;"",1+MAX($A$5:A789),"")</f>
        <v/>
      </c>
      <c r="B790" s="193"/>
      <c r="C790" s="11"/>
      <c r="D790" s="138" t="s">
        <v>323</v>
      </c>
      <c r="E790" s="141"/>
      <c r="F790" s="141"/>
      <c r="G790" s="141"/>
      <c r="H790" s="141"/>
      <c r="I790" s="74"/>
      <c r="J790" s="75"/>
      <c r="K790" s="84"/>
      <c r="L790" s="3"/>
      <c r="M790" s="4"/>
      <c r="N790" s="14"/>
    </row>
    <row r="791" spans="1:14" ht="28.8">
      <c r="A791" s="13">
        <f>IF(G791&lt;&gt;"",1+MAX($A$5:A790),"")</f>
        <v>550</v>
      </c>
      <c r="B791" s="193"/>
      <c r="C791" s="11"/>
      <c r="D791" s="153" t="s">
        <v>324</v>
      </c>
      <c r="E791" s="141">
        <v>408</v>
      </c>
      <c r="F791" s="143">
        <v>0.1</v>
      </c>
      <c r="G791" s="144">
        <f t="shared" ref="G791:G795" si="700">E791*(1+F791)</f>
        <v>448.8</v>
      </c>
      <c r="H791" s="141" t="s">
        <v>77</v>
      </c>
      <c r="I791" s="74">
        <v>200</v>
      </c>
      <c r="J791" s="74">
        <v>100</v>
      </c>
      <c r="K791" s="84">
        <f t="shared" ref="K791:K795" si="701">I791*G791</f>
        <v>89760</v>
      </c>
      <c r="L791" s="3">
        <f t="shared" ref="L791:L795" si="702">J791*G791</f>
        <v>44880</v>
      </c>
      <c r="M791" s="4">
        <f t="shared" ref="M791:M795" si="703">K791+L791</f>
        <v>134640</v>
      </c>
      <c r="N791" s="14"/>
    </row>
    <row r="792" spans="1:14" ht="15.6">
      <c r="A792" s="13">
        <f>IF(G792&lt;&gt;"",1+MAX($A$5:A791),"")</f>
        <v>551</v>
      </c>
      <c r="B792" s="193"/>
      <c r="C792" s="11"/>
      <c r="D792" s="142" t="s">
        <v>325</v>
      </c>
      <c r="E792" s="141">
        <v>289</v>
      </c>
      <c r="F792" s="143">
        <v>0.1</v>
      </c>
      <c r="G792" s="144">
        <f t="shared" si="700"/>
        <v>317.90000000000003</v>
      </c>
      <c r="H792" s="141" t="s">
        <v>77</v>
      </c>
      <c r="I792" s="74">
        <v>180</v>
      </c>
      <c r="J792" s="74">
        <v>90</v>
      </c>
      <c r="K792" s="84">
        <f t="shared" si="701"/>
        <v>57222.000000000007</v>
      </c>
      <c r="L792" s="3">
        <f t="shared" si="702"/>
        <v>28611.000000000004</v>
      </c>
      <c r="M792" s="4">
        <f t="shared" si="703"/>
        <v>85833.000000000015</v>
      </c>
      <c r="N792" s="14"/>
    </row>
    <row r="793" spans="1:14" ht="28.8">
      <c r="A793" s="13">
        <f>IF(G793&lt;&gt;"",1+MAX($A$5:A792),"")</f>
        <v>552</v>
      </c>
      <c r="B793" s="193"/>
      <c r="C793" s="11"/>
      <c r="D793" s="153" t="s">
        <v>338</v>
      </c>
      <c r="E793" s="141">
        <v>102</v>
      </c>
      <c r="F793" s="143">
        <v>0.1</v>
      </c>
      <c r="G793" s="144">
        <f t="shared" si="700"/>
        <v>112.2</v>
      </c>
      <c r="H793" s="141" t="s">
        <v>77</v>
      </c>
      <c r="I793" s="74">
        <v>100</v>
      </c>
      <c r="J793" s="74">
        <v>50</v>
      </c>
      <c r="K793" s="84">
        <f t="shared" si="701"/>
        <v>11220</v>
      </c>
      <c r="L793" s="3">
        <f t="shared" si="702"/>
        <v>5610</v>
      </c>
      <c r="M793" s="4">
        <f t="shared" si="703"/>
        <v>16830</v>
      </c>
      <c r="N793" s="14"/>
    </row>
    <row r="794" spans="1:14" ht="28.8">
      <c r="A794" s="13">
        <f>IF(G794&lt;&gt;"",1+MAX($A$5:A793),"")</f>
        <v>553</v>
      </c>
      <c r="B794" s="193"/>
      <c r="C794" s="11"/>
      <c r="D794" s="153" t="s">
        <v>326</v>
      </c>
      <c r="E794" s="141">
        <v>238</v>
      </c>
      <c r="F794" s="143">
        <v>0.1</v>
      </c>
      <c r="G794" s="144">
        <f t="shared" si="700"/>
        <v>261.8</v>
      </c>
      <c r="H794" s="141" t="s">
        <v>77</v>
      </c>
      <c r="I794" s="74">
        <v>100</v>
      </c>
      <c r="J794" s="74">
        <v>50</v>
      </c>
      <c r="K794" s="84">
        <f t="shared" si="701"/>
        <v>26180</v>
      </c>
      <c r="L794" s="3">
        <f t="shared" si="702"/>
        <v>13090</v>
      </c>
      <c r="M794" s="4">
        <f t="shared" si="703"/>
        <v>39270</v>
      </c>
      <c r="N794" s="14"/>
    </row>
    <row r="795" spans="1:14" ht="15.6">
      <c r="A795" s="13">
        <f>IF(G795&lt;&gt;"",1+MAX($A$5:A794),"")</f>
        <v>554</v>
      </c>
      <c r="B795" s="193"/>
      <c r="C795" s="11"/>
      <c r="D795" s="142" t="s">
        <v>327</v>
      </c>
      <c r="E795" s="141">
        <v>510</v>
      </c>
      <c r="F795" s="143">
        <v>0.1</v>
      </c>
      <c r="G795" s="144">
        <f t="shared" si="700"/>
        <v>561</v>
      </c>
      <c r="H795" s="141" t="s">
        <v>77</v>
      </c>
      <c r="I795" s="74">
        <v>50</v>
      </c>
      <c r="J795" s="74">
        <v>25</v>
      </c>
      <c r="K795" s="84">
        <f t="shared" si="701"/>
        <v>28050</v>
      </c>
      <c r="L795" s="3">
        <f t="shared" si="702"/>
        <v>14025</v>
      </c>
      <c r="M795" s="4">
        <f t="shared" si="703"/>
        <v>42075</v>
      </c>
      <c r="N795" s="14"/>
    </row>
    <row r="796" spans="1:14" ht="15.6">
      <c r="A796" s="13" t="str">
        <f>IF(G796&lt;&gt;"",1+MAX($A$5:A795),"")</f>
        <v/>
      </c>
      <c r="B796" s="193"/>
      <c r="C796" s="11"/>
      <c r="D796" s="138" t="s">
        <v>328</v>
      </c>
      <c r="E796" s="141"/>
      <c r="F796" s="141"/>
      <c r="G796" s="141"/>
      <c r="H796" s="141"/>
      <c r="I796" s="74"/>
      <c r="J796" s="75"/>
      <c r="K796" s="84"/>
      <c r="L796" s="3"/>
      <c r="M796" s="4"/>
      <c r="N796" s="14"/>
    </row>
    <row r="797" spans="1:14" ht="15.6">
      <c r="A797" s="13">
        <f>IF(G797&lt;&gt;"",1+MAX($A$5:A796),"")</f>
        <v>555</v>
      </c>
      <c r="B797" s="193"/>
      <c r="C797" s="11"/>
      <c r="D797" s="142" t="s">
        <v>329</v>
      </c>
      <c r="E797" s="141">
        <v>527</v>
      </c>
      <c r="F797" s="143">
        <v>0.1</v>
      </c>
      <c r="G797" s="144">
        <f t="shared" ref="G797:G798" si="704">E797*(1+F797)</f>
        <v>579.70000000000005</v>
      </c>
      <c r="H797" s="141" t="s">
        <v>71</v>
      </c>
      <c r="I797" s="74">
        <v>120</v>
      </c>
      <c r="J797" s="74">
        <v>60</v>
      </c>
      <c r="K797" s="84">
        <f t="shared" ref="K797:K798" si="705">I797*G797</f>
        <v>69564</v>
      </c>
      <c r="L797" s="3">
        <f t="shared" ref="L797:L798" si="706">J797*G797</f>
        <v>34782</v>
      </c>
      <c r="M797" s="4">
        <f t="shared" ref="M797:M798" si="707">K797+L797</f>
        <v>104346</v>
      </c>
      <c r="N797" s="14"/>
    </row>
    <row r="798" spans="1:14" ht="15.6">
      <c r="A798" s="13">
        <f>IF(G798&lt;&gt;"",1+MAX($A$5:A797),"")</f>
        <v>556</v>
      </c>
      <c r="B798" s="193"/>
      <c r="C798" s="11"/>
      <c r="D798" s="142" t="s">
        <v>330</v>
      </c>
      <c r="E798" s="141">
        <v>323</v>
      </c>
      <c r="F798" s="143">
        <v>0.1</v>
      </c>
      <c r="G798" s="144">
        <f t="shared" si="704"/>
        <v>355.3</v>
      </c>
      <c r="H798" s="141" t="s">
        <v>71</v>
      </c>
      <c r="I798" s="74">
        <v>110</v>
      </c>
      <c r="J798" s="74">
        <v>55</v>
      </c>
      <c r="K798" s="84">
        <f t="shared" si="705"/>
        <v>39083</v>
      </c>
      <c r="L798" s="3">
        <f t="shared" si="706"/>
        <v>19541.5</v>
      </c>
      <c r="M798" s="4">
        <f t="shared" si="707"/>
        <v>58624.5</v>
      </c>
      <c r="N798" s="14"/>
    </row>
    <row r="799" spans="1:14" ht="15.6">
      <c r="A799" s="13" t="str">
        <f>IF(G799&lt;&gt;"",1+MAX($A$5:A798),"")</f>
        <v/>
      </c>
      <c r="B799" s="193"/>
      <c r="C799" s="11"/>
      <c r="D799" s="138" t="s">
        <v>331</v>
      </c>
      <c r="E799" s="141"/>
      <c r="F799" s="141"/>
      <c r="G799" s="141"/>
      <c r="H799" s="141"/>
      <c r="I799" s="74"/>
      <c r="J799" s="75"/>
      <c r="K799" s="84"/>
      <c r="L799" s="3"/>
      <c r="M799" s="4"/>
      <c r="N799" s="14"/>
    </row>
    <row r="800" spans="1:14" ht="15.6">
      <c r="A800" s="13">
        <f>IF(G800&lt;&gt;"",1+MAX($A$5:A799),"")</f>
        <v>557</v>
      </c>
      <c r="B800" s="193"/>
      <c r="C800" s="11"/>
      <c r="D800" s="142" t="s">
        <v>332</v>
      </c>
      <c r="E800" s="141">
        <v>34</v>
      </c>
      <c r="F800" s="143">
        <v>0</v>
      </c>
      <c r="G800" s="144">
        <f t="shared" ref="G800:G805" si="708">E800*(1+F800)</f>
        <v>34</v>
      </c>
      <c r="H800" s="141" t="s">
        <v>82</v>
      </c>
      <c r="I800" s="74">
        <v>50</v>
      </c>
      <c r="J800" s="74">
        <v>30</v>
      </c>
      <c r="K800" s="84">
        <f t="shared" ref="K800:K805" si="709">I800*G800</f>
        <v>1700</v>
      </c>
      <c r="L800" s="3">
        <f t="shared" ref="L800:L805" si="710">J800*G800</f>
        <v>1020</v>
      </c>
      <c r="M800" s="4">
        <f t="shared" ref="M800:M805" si="711">K800+L800</f>
        <v>2720</v>
      </c>
      <c r="N800" s="14"/>
    </row>
    <row r="801" spans="1:14" ht="15.6">
      <c r="A801" s="13">
        <f>IF(G801&lt;&gt;"",1+MAX($A$5:A800),"")</f>
        <v>558</v>
      </c>
      <c r="B801" s="193"/>
      <c r="C801" s="11"/>
      <c r="D801" s="142" t="s">
        <v>333</v>
      </c>
      <c r="E801" s="141">
        <v>34</v>
      </c>
      <c r="F801" s="143">
        <v>0</v>
      </c>
      <c r="G801" s="144">
        <f t="shared" si="708"/>
        <v>34</v>
      </c>
      <c r="H801" s="141" t="s">
        <v>82</v>
      </c>
      <c r="I801" s="74">
        <v>75</v>
      </c>
      <c r="J801" s="74">
        <v>40</v>
      </c>
      <c r="K801" s="84">
        <f t="shared" si="709"/>
        <v>2550</v>
      </c>
      <c r="L801" s="3">
        <f t="shared" si="710"/>
        <v>1360</v>
      </c>
      <c r="M801" s="4">
        <f t="shared" si="711"/>
        <v>3910</v>
      </c>
      <c r="N801" s="14"/>
    </row>
    <row r="802" spans="1:14" ht="15.6">
      <c r="A802" s="13">
        <f>IF(G802&lt;&gt;"",1+MAX($A$5:A801),"")</f>
        <v>559</v>
      </c>
      <c r="B802" s="193"/>
      <c r="C802" s="11"/>
      <c r="D802" s="142" t="s">
        <v>334</v>
      </c>
      <c r="E802" s="141">
        <v>34</v>
      </c>
      <c r="F802" s="143">
        <v>0</v>
      </c>
      <c r="G802" s="144">
        <f t="shared" si="708"/>
        <v>34</v>
      </c>
      <c r="H802" s="141" t="s">
        <v>82</v>
      </c>
      <c r="I802" s="74">
        <v>250</v>
      </c>
      <c r="J802" s="74">
        <v>100</v>
      </c>
      <c r="K802" s="84">
        <f t="shared" si="709"/>
        <v>8500</v>
      </c>
      <c r="L802" s="3">
        <f t="shared" si="710"/>
        <v>3400</v>
      </c>
      <c r="M802" s="4">
        <f t="shared" si="711"/>
        <v>11900</v>
      </c>
      <c r="N802" s="14"/>
    </row>
    <row r="803" spans="1:14" ht="15.6">
      <c r="A803" s="13">
        <f>IF(G803&lt;&gt;"",1+MAX($A$5:A802),"")</f>
        <v>560</v>
      </c>
      <c r="B803" s="193"/>
      <c r="C803" s="11"/>
      <c r="D803" s="142" t="s">
        <v>335</v>
      </c>
      <c r="E803" s="141">
        <v>34</v>
      </c>
      <c r="F803" s="143">
        <v>0</v>
      </c>
      <c r="G803" s="144">
        <f t="shared" si="708"/>
        <v>34</v>
      </c>
      <c r="H803" s="141" t="s">
        <v>82</v>
      </c>
      <c r="I803" s="74">
        <v>100</v>
      </c>
      <c r="J803" s="74">
        <v>50</v>
      </c>
      <c r="K803" s="84">
        <f t="shared" si="709"/>
        <v>3400</v>
      </c>
      <c r="L803" s="3">
        <f t="shared" si="710"/>
        <v>1700</v>
      </c>
      <c r="M803" s="4">
        <f t="shared" si="711"/>
        <v>5100</v>
      </c>
      <c r="N803" s="14"/>
    </row>
    <row r="804" spans="1:14" ht="15.6">
      <c r="A804" s="13">
        <f>IF(G804&lt;&gt;"",1+MAX($A$5:A803),"")</f>
        <v>561</v>
      </c>
      <c r="B804" s="193"/>
      <c r="C804" s="11"/>
      <c r="D804" s="142" t="s">
        <v>336</v>
      </c>
      <c r="E804" s="141">
        <v>34</v>
      </c>
      <c r="F804" s="143">
        <v>0</v>
      </c>
      <c r="G804" s="144">
        <f t="shared" si="708"/>
        <v>34</v>
      </c>
      <c r="H804" s="141" t="s">
        <v>82</v>
      </c>
      <c r="I804" s="74">
        <v>120</v>
      </c>
      <c r="J804" s="74">
        <v>60</v>
      </c>
      <c r="K804" s="84">
        <f t="shared" si="709"/>
        <v>4080</v>
      </c>
      <c r="L804" s="3">
        <f t="shared" si="710"/>
        <v>2040</v>
      </c>
      <c r="M804" s="4">
        <f t="shared" si="711"/>
        <v>6120</v>
      </c>
      <c r="N804" s="14"/>
    </row>
    <row r="805" spans="1:14" ht="15.6">
      <c r="A805" s="13">
        <f>IF(G805&lt;&gt;"",1+MAX($A$5:A804),"")</f>
        <v>562</v>
      </c>
      <c r="B805" s="193"/>
      <c r="C805" s="11"/>
      <c r="D805" s="142" t="s">
        <v>337</v>
      </c>
      <c r="E805" s="141">
        <v>68</v>
      </c>
      <c r="F805" s="143">
        <v>0</v>
      </c>
      <c r="G805" s="144">
        <f t="shared" si="708"/>
        <v>68</v>
      </c>
      <c r="H805" s="141" t="s">
        <v>82</v>
      </c>
      <c r="I805" s="74">
        <v>180</v>
      </c>
      <c r="J805" s="74">
        <v>90</v>
      </c>
      <c r="K805" s="84">
        <f t="shared" si="709"/>
        <v>12240</v>
      </c>
      <c r="L805" s="3">
        <f t="shared" si="710"/>
        <v>6120</v>
      </c>
      <c r="M805" s="4">
        <f t="shared" si="711"/>
        <v>18360</v>
      </c>
      <c r="N805" s="14"/>
    </row>
    <row r="806" spans="1:14" ht="15.6">
      <c r="A806" s="13" t="str">
        <f>IF(G806&lt;&gt;"",1+MAX($A$5:A805),"")</f>
        <v/>
      </c>
      <c r="B806" s="193"/>
      <c r="C806" s="11"/>
      <c r="D806" s="89" t="s">
        <v>195</v>
      </c>
      <c r="E806" s="141"/>
      <c r="F806" s="141"/>
      <c r="G806" s="141"/>
      <c r="H806" s="141"/>
      <c r="I806" s="74"/>
      <c r="J806" s="75"/>
      <c r="K806" s="84"/>
      <c r="L806" s="3"/>
      <c r="M806" s="4"/>
      <c r="N806" s="14"/>
    </row>
    <row r="807" spans="1:14" ht="15.6">
      <c r="A807" s="13" t="str">
        <f>IF(G807&lt;&gt;"",1+MAX($A$5:A806),"")</f>
        <v/>
      </c>
      <c r="B807" s="193"/>
      <c r="C807" s="11"/>
      <c r="D807" s="138" t="s">
        <v>323</v>
      </c>
      <c r="E807" s="141"/>
      <c r="F807" s="141"/>
      <c r="G807" s="141"/>
      <c r="H807" s="141"/>
      <c r="I807" s="74"/>
      <c r="J807" s="75"/>
      <c r="K807" s="84"/>
      <c r="L807" s="3"/>
      <c r="M807" s="4"/>
      <c r="N807" s="14"/>
    </row>
    <row r="808" spans="1:14" ht="28.8">
      <c r="A808" s="13">
        <f>IF(G808&lt;&gt;"",1+MAX($A$5:A807),"")</f>
        <v>563</v>
      </c>
      <c r="B808" s="193"/>
      <c r="C808" s="11"/>
      <c r="D808" s="153" t="s">
        <v>324</v>
      </c>
      <c r="E808" s="141">
        <v>108</v>
      </c>
      <c r="F808" s="143">
        <v>0.1</v>
      </c>
      <c r="G808" s="144">
        <f t="shared" ref="G808:G812" si="712">E808*(1+F808)</f>
        <v>118.80000000000001</v>
      </c>
      <c r="H808" s="141" t="s">
        <v>77</v>
      </c>
      <c r="I808" s="74">
        <v>200</v>
      </c>
      <c r="J808" s="74">
        <v>100</v>
      </c>
      <c r="K808" s="84">
        <f t="shared" ref="K808:K812" si="713">I808*G808</f>
        <v>23760.000000000004</v>
      </c>
      <c r="L808" s="3">
        <f t="shared" ref="L808:L812" si="714">J808*G808</f>
        <v>11880.000000000002</v>
      </c>
      <c r="M808" s="4">
        <f t="shared" ref="M808:M812" si="715">K808+L808</f>
        <v>35640.000000000007</v>
      </c>
      <c r="N808" s="14"/>
    </row>
    <row r="809" spans="1:14" ht="15.6">
      <c r="A809" s="13">
        <f>IF(G809&lt;&gt;"",1+MAX($A$5:A808),"")</f>
        <v>564</v>
      </c>
      <c r="B809" s="193"/>
      <c r="C809" s="11"/>
      <c r="D809" s="142" t="s">
        <v>325</v>
      </c>
      <c r="E809" s="141">
        <v>60</v>
      </c>
      <c r="F809" s="143">
        <v>0.1</v>
      </c>
      <c r="G809" s="144">
        <f t="shared" si="712"/>
        <v>66</v>
      </c>
      <c r="H809" s="141" t="s">
        <v>77</v>
      </c>
      <c r="I809" s="74">
        <v>180</v>
      </c>
      <c r="J809" s="74">
        <v>90</v>
      </c>
      <c r="K809" s="84">
        <f t="shared" si="713"/>
        <v>11880</v>
      </c>
      <c r="L809" s="3">
        <f t="shared" si="714"/>
        <v>5940</v>
      </c>
      <c r="M809" s="4">
        <f t="shared" si="715"/>
        <v>17820</v>
      </c>
      <c r="N809" s="14"/>
    </row>
    <row r="810" spans="1:14" ht="28.8">
      <c r="A810" s="13">
        <f>IF(G810&lt;&gt;"",1+MAX($A$5:A809),"")</f>
        <v>565</v>
      </c>
      <c r="B810" s="193"/>
      <c r="C810" s="11"/>
      <c r="D810" s="153" t="s">
        <v>338</v>
      </c>
      <c r="E810" s="141">
        <v>42</v>
      </c>
      <c r="F810" s="143">
        <v>0.1</v>
      </c>
      <c r="G810" s="144">
        <f t="shared" si="712"/>
        <v>46.2</v>
      </c>
      <c r="H810" s="141" t="s">
        <v>77</v>
      </c>
      <c r="I810" s="74">
        <v>100</v>
      </c>
      <c r="J810" s="74">
        <v>50</v>
      </c>
      <c r="K810" s="84">
        <f t="shared" si="713"/>
        <v>4620</v>
      </c>
      <c r="L810" s="3">
        <f t="shared" si="714"/>
        <v>2310</v>
      </c>
      <c r="M810" s="4">
        <f t="shared" si="715"/>
        <v>6930</v>
      </c>
      <c r="N810" s="14"/>
    </row>
    <row r="811" spans="1:14" ht="28.8">
      <c r="A811" s="13">
        <f>IF(G811&lt;&gt;"",1+MAX($A$5:A810),"")</f>
        <v>566</v>
      </c>
      <c r="B811" s="193"/>
      <c r="C811" s="11"/>
      <c r="D811" s="153" t="s">
        <v>326</v>
      </c>
      <c r="E811" s="141">
        <v>51</v>
      </c>
      <c r="F811" s="143">
        <v>0.1</v>
      </c>
      <c r="G811" s="144">
        <f t="shared" si="712"/>
        <v>56.1</v>
      </c>
      <c r="H811" s="141" t="s">
        <v>77</v>
      </c>
      <c r="I811" s="74">
        <v>100</v>
      </c>
      <c r="J811" s="74">
        <v>50</v>
      </c>
      <c r="K811" s="84">
        <f t="shared" si="713"/>
        <v>5610</v>
      </c>
      <c r="L811" s="3">
        <f t="shared" si="714"/>
        <v>2805</v>
      </c>
      <c r="M811" s="4">
        <f t="shared" si="715"/>
        <v>8415</v>
      </c>
      <c r="N811" s="14"/>
    </row>
    <row r="812" spans="1:14" ht="15.6">
      <c r="A812" s="13">
        <f>IF(G812&lt;&gt;"",1+MAX($A$5:A811),"")</f>
        <v>567</v>
      </c>
      <c r="B812" s="193"/>
      <c r="C812" s="11"/>
      <c r="D812" s="142" t="s">
        <v>327</v>
      </c>
      <c r="E812" s="141">
        <v>105</v>
      </c>
      <c r="F812" s="143">
        <v>0.1</v>
      </c>
      <c r="G812" s="144">
        <f t="shared" si="712"/>
        <v>115.50000000000001</v>
      </c>
      <c r="H812" s="141" t="s">
        <v>77</v>
      </c>
      <c r="I812" s="74">
        <v>50</v>
      </c>
      <c r="J812" s="74">
        <v>25</v>
      </c>
      <c r="K812" s="84">
        <f t="shared" si="713"/>
        <v>5775.0000000000009</v>
      </c>
      <c r="L812" s="3">
        <f t="shared" si="714"/>
        <v>2887.5000000000005</v>
      </c>
      <c r="M812" s="4">
        <f t="shared" si="715"/>
        <v>8662.5000000000018</v>
      </c>
      <c r="N812" s="14"/>
    </row>
    <row r="813" spans="1:14" ht="15.6">
      <c r="A813" s="13" t="str">
        <f>IF(G813&lt;&gt;"",1+MAX($A$5:A812),"")</f>
        <v/>
      </c>
      <c r="B813" s="193"/>
      <c r="C813" s="11"/>
      <c r="D813" s="138" t="s">
        <v>328</v>
      </c>
      <c r="E813" s="141"/>
      <c r="F813" s="141"/>
      <c r="G813" s="141"/>
      <c r="H813" s="141"/>
      <c r="I813" s="74"/>
      <c r="J813" s="75"/>
      <c r="K813" s="84"/>
      <c r="L813" s="3"/>
      <c r="M813" s="4"/>
      <c r="N813" s="14"/>
    </row>
    <row r="814" spans="1:14" ht="15.6">
      <c r="A814" s="13">
        <f>IF(G814&lt;&gt;"",1+MAX($A$5:A813),"")</f>
        <v>568</v>
      </c>
      <c r="B814" s="193"/>
      <c r="C814" s="11"/>
      <c r="D814" s="142" t="s">
        <v>329</v>
      </c>
      <c r="E814" s="141">
        <v>195</v>
      </c>
      <c r="F814" s="143">
        <v>0.1</v>
      </c>
      <c r="G814" s="144">
        <f t="shared" ref="G814:G815" si="716">E814*(1+F814)</f>
        <v>214.50000000000003</v>
      </c>
      <c r="H814" s="141" t="s">
        <v>71</v>
      </c>
      <c r="I814" s="74">
        <v>120</v>
      </c>
      <c r="J814" s="74">
        <v>60</v>
      </c>
      <c r="K814" s="84">
        <f t="shared" ref="K814:K815" si="717">I814*G814</f>
        <v>25740.000000000004</v>
      </c>
      <c r="L814" s="3">
        <f t="shared" ref="L814:L815" si="718">J814*G814</f>
        <v>12870.000000000002</v>
      </c>
      <c r="M814" s="4">
        <f t="shared" ref="M814:M815" si="719">K814+L814</f>
        <v>38610.000000000007</v>
      </c>
      <c r="N814" s="14"/>
    </row>
    <row r="815" spans="1:14" ht="15.6">
      <c r="A815" s="13">
        <f>IF(G815&lt;&gt;"",1+MAX($A$5:A814),"")</f>
        <v>569</v>
      </c>
      <c r="B815" s="193"/>
      <c r="C815" s="11"/>
      <c r="D815" s="142" t="s">
        <v>330</v>
      </c>
      <c r="E815" s="141">
        <v>57</v>
      </c>
      <c r="F815" s="143">
        <v>0.1</v>
      </c>
      <c r="G815" s="144">
        <f t="shared" si="716"/>
        <v>62.7</v>
      </c>
      <c r="H815" s="141" t="s">
        <v>71</v>
      </c>
      <c r="I815" s="74">
        <v>110</v>
      </c>
      <c r="J815" s="74">
        <v>55</v>
      </c>
      <c r="K815" s="84">
        <f t="shared" si="717"/>
        <v>6897</v>
      </c>
      <c r="L815" s="3">
        <f t="shared" si="718"/>
        <v>3448.5</v>
      </c>
      <c r="M815" s="4">
        <f t="shared" si="719"/>
        <v>10345.5</v>
      </c>
      <c r="N815" s="14"/>
    </row>
    <row r="816" spans="1:14" ht="15.6">
      <c r="A816" s="13" t="str">
        <f>IF(G816&lt;&gt;"",1+MAX($A$5:A815),"")</f>
        <v/>
      </c>
      <c r="B816" s="193"/>
      <c r="C816" s="11"/>
      <c r="D816" s="138" t="s">
        <v>331</v>
      </c>
      <c r="E816" s="141"/>
      <c r="F816" s="141"/>
      <c r="G816" s="141"/>
      <c r="H816" s="141"/>
      <c r="I816" s="74"/>
      <c r="J816" s="75"/>
      <c r="K816" s="84"/>
      <c r="L816" s="3"/>
      <c r="M816" s="4"/>
      <c r="N816" s="14"/>
    </row>
    <row r="817" spans="1:14" ht="15.6">
      <c r="A817" s="13">
        <f>IF(G817&lt;&gt;"",1+MAX($A$5:A816),"")</f>
        <v>570</v>
      </c>
      <c r="B817" s="193"/>
      <c r="C817" s="11"/>
      <c r="D817" s="142" t="s">
        <v>332</v>
      </c>
      <c r="E817" s="141">
        <v>6</v>
      </c>
      <c r="F817" s="143">
        <v>0</v>
      </c>
      <c r="G817" s="144">
        <f t="shared" ref="G817:G822" si="720">E817*(1+F817)</f>
        <v>6</v>
      </c>
      <c r="H817" s="141" t="s">
        <v>82</v>
      </c>
      <c r="I817" s="74">
        <v>50</v>
      </c>
      <c r="J817" s="74">
        <v>30</v>
      </c>
      <c r="K817" s="84">
        <f t="shared" ref="K817:K822" si="721">I817*G817</f>
        <v>300</v>
      </c>
      <c r="L817" s="3">
        <f t="shared" ref="L817:L822" si="722">J817*G817</f>
        <v>180</v>
      </c>
      <c r="M817" s="4">
        <f t="shared" ref="M817:M822" si="723">K817+L817</f>
        <v>480</v>
      </c>
      <c r="N817" s="14"/>
    </row>
    <row r="818" spans="1:14" ht="15.6">
      <c r="A818" s="13">
        <f>IF(G818&lt;&gt;"",1+MAX($A$5:A817),"")</f>
        <v>571</v>
      </c>
      <c r="B818" s="193"/>
      <c r="C818" s="11"/>
      <c r="D818" s="142" t="s">
        <v>333</v>
      </c>
      <c r="E818" s="141">
        <v>6</v>
      </c>
      <c r="F818" s="143">
        <v>0</v>
      </c>
      <c r="G818" s="144">
        <f t="shared" si="720"/>
        <v>6</v>
      </c>
      <c r="H818" s="141" t="s">
        <v>82</v>
      </c>
      <c r="I818" s="74">
        <v>75</v>
      </c>
      <c r="J818" s="74">
        <v>40</v>
      </c>
      <c r="K818" s="84">
        <f t="shared" si="721"/>
        <v>450</v>
      </c>
      <c r="L818" s="3">
        <f t="shared" si="722"/>
        <v>240</v>
      </c>
      <c r="M818" s="4">
        <f t="shared" si="723"/>
        <v>690</v>
      </c>
      <c r="N818" s="14"/>
    </row>
    <row r="819" spans="1:14" ht="15.6">
      <c r="A819" s="13">
        <f>IF(G819&lt;&gt;"",1+MAX($A$5:A818),"")</f>
        <v>572</v>
      </c>
      <c r="B819" s="193"/>
      <c r="C819" s="11"/>
      <c r="D819" s="142" t="s">
        <v>334</v>
      </c>
      <c r="E819" s="141">
        <v>6</v>
      </c>
      <c r="F819" s="143">
        <v>0</v>
      </c>
      <c r="G819" s="144">
        <f t="shared" si="720"/>
        <v>6</v>
      </c>
      <c r="H819" s="141" t="s">
        <v>82</v>
      </c>
      <c r="I819" s="74">
        <v>250</v>
      </c>
      <c r="J819" s="74">
        <v>100</v>
      </c>
      <c r="K819" s="84">
        <f t="shared" si="721"/>
        <v>1500</v>
      </c>
      <c r="L819" s="3">
        <f t="shared" si="722"/>
        <v>600</v>
      </c>
      <c r="M819" s="4">
        <f t="shared" si="723"/>
        <v>2100</v>
      </c>
      <c r="N819" s="14"/>
    </row>
    <row r="820" spans="1:14" ht="15.6">
      <c r="A820" s="13">
        <f>IF(G820&lt;&gt;"",1+MAX($A$5:A819),"")</f>
        <v>573</v>
      </c>
      <c r="B820" s="193"/>
      <c r="C820" s="11"/>
      <c r="D820" s="142" t="s">
        <v>335</v>
      </c>
      <c r="E820" s="141">
        <v>6</v>
      </c>
      <c r="F820" s="143">
        <v>0</v>
      </c>
      <c r="G820" s="144">
        <f t="shared" si="720"/>
        <v>6</v>
      </c>
      <c r="H820" s="141" t="s">
        <v>82</v>
      </c>
      <c r="I820" s="74">
        <v>100</v>
      </c>
      <c r="J820" s="74">
        <v>50</v>
      </c>
      <c r="K820" s="84">
        <f t="shared" si="721"/>
        <v>600</v>
      </c>
      <c r="L820" s="3">
        <f t="shared" si="722"/>
        <v>300</v>
      </c>
      <c r="M820" s="4">
        <f t="shared" si="723"/>
        <v>900</v>
      </c>
      <c r="N820" s="14"/>
    </row>
    <row r="821" spans="1:14" ht="15.6">
      <c r="A821" s="13">
        <f>IF(G821&lt;&gt;"",1+MAX($A$5:A820),"")</f>
        <v>574</v>
      </c>
      <c r="B821" s="193"/>
      <c r="C821" s="11"/>
      <c r="D821" s="142" t="s">
        <v>336</v>
      </c>
      <c r="E821" s="141">
        <v>6</v>
      </c>
      <c r="F821" s="143">
        <v>0</v>
      </c>
      <c r="G821" s="144">
        <f t="shared" si="720"/>
        <v>6</v>
      </c>
      <c r="H821" s="141" t="s">
        <v>82</v>
      </c>
      <c r="I821" s="74">
        <v>120</v>
      </c>
      <c r="J821" s="74">
        <v>60</v>
      </c>
      <c r="K821" s="84">
        <f t="shared" si="721"/>
        <v>720</v>
      </c>
      <c r="L821" s="3">
        <f t="shared" si="722"/>
        <v>360</v>
      </c>
      <c r="M821" s="4">
        <f t="shared" si="723"/>
        <v>1080</v>
      </c>
      <c r="N821" s="14"/>
    </row>
    <row r="822" spans="1:14" ht="15.6">
      <c r="A822" s="13">
        <f>IF(G822&lt;&gt;"",1+MAX($A$5:A821),"")</f>
        <v>575</v>
      </c>
      <c r="B822" s="193"/>
      <c r="C822" s="11"/>
      <c r="D822" s="142" t="s">
        <v>337</v>
      </c>
      <c r="E822" s="141">
        <v>9</v>
      </c>
      <c r="F822" s="143">
        <v>0</v>
      </c>
      <c r="G822" s="144">
        <f t="shared" si="720"/>
        <v>9</v>
      </c>
      <c r="H822" s="141" t="s">
        <v>82</v>
      </c>
      <c r="I822" s="74">
        <v>180</v>
      </c>
      <c r="J822" s="74">
        <v>90</v>
      </c>
      <c r="K822" s="84">
        <f t="shared" si="721"/>
        <v>1620</v>
      </c>
      <c r="L822" s="3">
        <f t="shared" si="722"/>
        <v>810</v>
      </c>
      <c r="M822" s="4">
        <f t="shared" si="723"/>
        <v>2430</v>
      </c>
      <c r="N822" s="14"/>
    </row>
    <row r="823" spans="1:14" ht="15.6">
      <c r="A823" s="13" t="str">
        <f>IF(G823&lt;&gt;"",1+MAX($A$5:A822),"")</f>
        <v/>
      </c>
      <c r="B823" s="193"/>
      <c r="C823" s="11"/>
      <c r="D823" s="89" t="s">
        <v>199</v>
      </c>
      <c r="E823" s="141"/>
      <c r="F823" s="141"/>
      <c r="G823" s="141"/>
      <c r="H823" s="141"/>
      <c r="I823" s="74"/>
      <c r="J823" s="75"/>
      <c r="K823" s="84"/>
      <c r="L823" s="3"/>
      <c r="M823" s="4"/>
      <c r="N823" s="14"/>
    </row>
    <row r="824" spans="1:14" ht="15.6">
      <c r="A824" s="13" t="str">
        <f>IF(G824&lt;&gt;"",1+MAX($A$5:A823),"")</f>
        <v/>
      </c>
      <c r="B824" s="193"/>
      <c r="C824" s="11"/>
      <c r="D824" s="138" t="s">
        <v>323</v>
      </c>
      <c r="E824" s="141"/>
      <c r="F824" s="141"/>
      <c r="G824" s="141"/>
      <c r="H824" s="141"/>
      <c r="I824" s="74"/>
      <c r="J824" s="75"/>
      <c r="K824" s="84"/>
      <c r="L824" s="3"/>
      <c r="M824" s="4"/>
      <c r="N824" s="14"/>
    </row>
    <row r="825" spans="1:14" ht="28.8">
      <c r="A825" s="13">
        <f>IF(G825&lt;&gt;"",1+MAX($A$5:A824),"")</f>
        <v>576</v>
      </c>
      <c r="B825" s="193"/>
      <c r="C825" s="11"/>
      <c r="D825" s="153" t="s">
        <v>324</v>
      </c>
      <c r="E825" s="141">
        <v>162</v>
      </c>
      <c r="F825" s="143">
        <v>0.1</v>
      </c>
      <c r="G825" s="144">
        <f t="shared" ref="G825:G828" si="724">E825*(1+F825)</f>
        <v>178.20000000000002</v>
      </c>
      <c r="H825" s="141" t="s">
        <v>77</v>
      </c>
      <c r="I825" s="74">
        <v>200</v>
      </c>
      <c r="J825" s="74">
        <v>100</v>
      </c>
      <c r="K825" s="84">
        <f t="shared" ref="K825:K828" si="725">I825*G825</f>
        <v>35640</v>
      </c>
      <c r="L825" s="3">
        <f t="shared" ref="L825:L828" si="726">J825*G825</f>
        <v>17820</v>
      </c>
      <c r="M825" s="4">
        <f t="shared" ref="M825:M828" si="727">K825+L825</f>
        <v>53460</v>
      </c>
      <c r="N825" s="14"/>
    </row>
    <row r="826" spans="1:14" ht="15.6">
      <c r="A826" s="13">
        <f>IF(G826&lt;&gt;"",1+MAX($A$5:A825),"")</f>
        <v>577</v>
      </c>
      <c r="B826" s="193"/>
      <c r="C826" s="11"/>
      <c r="D826" s="142" t="s">
        <v>325</v>
      </c>
      <c r="E826" s="141">
        <v>126</v>
      </c>
      <c r="F826" s="143">
        <v>0.1</v>
      </c>
      <c r="G826" s="144">
        <f t="shared" si="724"/>
        <v>138.60000000000002</v>
      </c>
      <c r="H826" s="141" t="s">
        <v>77</v>
      </c>
      <c r="I826" s="74">
        <v>180</v>
      </c>
      <c r="J826" s="74">
        <v>90</v>
      </c>
      <c r="K826" s="84">
        <f t="shared" si="725"/>
        <v>24948.000000000004</v>
      </c>
      <c r="L826" s="3">
        <f t="shared" si="726"/>
        <v>12474.000000000002</v>
      </c>
      <c r="M826" s="4">
        <f t="shared" si="727"/>
        <v>37422.000000000007</v>
      </c>
      <c r="N826" s="14"/>
    </row>
    <row r="827" spans="1:14" ht="28.8">
      <c r="A827" s="13">
        <f>IF(G827&lt;&gt;"",1+MAX($A$5:A826),"")</f>
        <v>578</v>
      </c>
      <c r="B827" s="193"/>
      <c r="C827" s="11"/>
      <c r="D827" s="153" t="s">
        <v>338</v>
      </c>
      <c r="E827" s="141">
        <v>72</v>
      </c>
      <c r="F827" s="143">
        <v>0.1</v>
      </c>
      <c r="G827" s="144">
        <f t="shared" si="724"/>
        <v>79.2</v>
      </c>
      <c r="H827" s="141" t="s">
        <v>77</v>
      </c>
      <c r="I827" s="74">
        <v>100</v>
      </c>
      <c r="J827" s="74">
        <v>50</v>
      </c>
      <c r="K827" s="84">
        <f t="shared" si="725"/>
        <v>7920</v>
      </c>
      <c r="L827" s="3">
        <f t="shared" si="726"/>
        <v>3960</v>
      </c>
      <c r="M827" s="4">
        <f t="shared" si="727"/>
        <v>11880</v>
      </c>
      <c r="N827" s="14"/>
    </row>
    <row r="828" spans="1:14" ht="15.6">
      <c r="A828" s="13">
        <f>IF(G828&lt;&gt;"",1+MAX($A$5:A827),"")</f>
        <v>579</v>
      </c>
      <c r="B828" s="193"/>
      <c r="C828" s="11"/>
      <c r="D828" s="142" t="s">
        <v>327</v>
      </c>
      <c r="E828" s="141">
        <v>135</v>
      </c>
      <c r="F828" s="143">
        <v>0.1</v>
      </c>
      <c r="G828" s="144">
        <f t="shared" si="724"/>
        <v>148.5</v>
      </c>
      <c r="H828" s="141" t="s">
        <v>77</v>
      </c>
      <c r="I828" s="74">
        <v>50</v>
      </c>
      <c r="J828" s="74">
        <v>25</v>
      </c>
      <c r="K828" s="84">
        <f t="shared" si="725"/>
        <v>7425</v>
      </c>
      <c r="L828" s="3">
        <f t="shared" si="726"/>
        <v>3712.5</v>
      </c>
      <c r="M828" s="4">
        <f t="shared" si="727"/>
        <v>11137.5</v>
      </c>
      <c r="N828" s="14"/>
    </row>
    <row r="829" spans="1:14" ht="15.6">
      <c r="A829" s="13" t="str">
        <f>IF(G829&lt;&gt;"",1+MAX($A$5:A828),"")</f>
        <v/>
      </c>
      <c r="B829" s="193"/>
      <c r="C829" s="11"/>
      <c r="D829" s="138" t="s">
        <v>328</v>
      </c>
      <c r="E829" s="141"/>
      <c r="F829" s="141"/>
      <c r="G829" s="141"/>
      <c r="H829" s="141"/>
      <c r="I829" s="74"/>
      <c r="J829" s="75"/>
      <c r="K829" s="84"/>
      <c r="L829" s="3"/>
      <c r="M829" s="4"/>
      <c r="N829" s="14"/>
    </row>
    <row r="830" spans="1:14" ht="15.6">
      <c r="A830" s="13">
        <f>IF(G830&lt;&gt;"",1+MAX($A$5:A829),"")</f>
        <v>580</v>
      </c>
      <c r="B830" s="193"/>
      <c r="C830" s="11"/>
      <c r="D830" s="142" t="s">
        <v>329</v>
      </c>
      <c r="E830" s="141">
        <v>252</v>
      </c>
      <c r="F830" s="143">
        <v>0.1</v>
      </c>
      <c r="G830" s="144">
        <f t="shared" ref="G830:G831" si="728">E830*(1+F830)</f>
        <v>277.20000000000005</v>
      </c>
      <c r="H830" s="141" t="s">
        <v>71</v>
      </c>
      <c r="I830" s="74">
        <v>120</v>
      </c>
      <c r="J830" s="74">
        <v>60</v>
      </c>
      <c r="K830" s="84">
        <f t="shared" ref="K830:K831" si="729">I830*G830</f>
        <v>33264.000000000007</v>
      </c>
      <c r="L830" s="3">
        <f t="shared" ref="L830:L831" si="730">J830*G830</f>
        <v>16632.000000000004</v>
      </c>
      <c r="M830" s="4">
        <f t="shared" ref="M830:M831" si="731">K830+L830</f>
        <v>49896.000000000015</v>
      </c>
      <c r="N830" s="14"/>
    </row>
    <row r="831" spans="1:14" ht="15.6">
      <c r="A831" s="13">
        <f>IF(G831&lt;&gt;"",1+MAX($A$5:A830),"")</f>
        <v>581</v>
      </c>
      <c r="B831" s="193"/>
      <c r="C831" s="11"/>
      <c r="D831" s="142" t="s">
        <v>330</v>
      </c>
      <c r="E831" s="141">
        <v>72</v>
      </c>
      <c r="F831" s="143">
        <v>0.1</v>
      </c>
      <c r="G831" s="144">
        <f t="shared" si="728"/>
        <v>79.2</v>
      </c>
      <c r="H831" s="141" t="s">
        <v>71</v>
      </c>
      <c r="I831" s="74">
        <v>110</v>
      </c>
      <c r="J831" s="74">
        <v>55</v>
      </c>
      <c r="K831" s="84">
        <f t="shared" si="729"/>
        <v>8712</v>
      </c>
      <c r="L831" s="3">
        <f t="shared" si="730"/>
        <v>4356</v>
      </c>
      <c r="M831" s="4">
        <f t="shared" si="731"/>
        <v>13068</v>
      </c>
      <c r="N831" s="14"/>
    </row>
    <row r="832" spans="1:14" ht="15.6">
      <c r="A832" s="13" t="str">
        <f>IF(G832&lt;&gt;"",1+MAX($A$5:A831),"")</f>
        <v/>
      </c>
      <c r="B832" s="193"/>
      <c r="C832" s="11"/>
      <c r="D832" s="138" t="s">
        <v>331</v>
      </c>
      <c r="E832" s="141"/>
      <c r="F832" s="141"/>
      <c r="G832" s="141"/>
      <c r="H832" s="141"/>
      <c r="I832" s="74"/>
      <c r="J832" s="75"/>
      <c r="K832" s="84"/>
      <c r="L832" s="3"/>
      <c r="M832" s="4"/>
      <c r="N832" s="14"/>
    </row>
    <row r="833" spans="1:14" ht="15.6">
      <c r="A833" s="13">
        <f>IF(G833&lt;&gt;"",1+MAX($A$5:A832),"")</f>
        <v>582</v>
      </c>
      <c r="B833" s="193"/>
      <c r="C833" s="11"/>
      <c r="D833" s="142" t="s">
        <v>332</v>
      </c>
      <c r="E833" s="141">
        <v>9</v>
      </c>
      <c r="F833" s="143">
        <v>0</v>
      </c>
      <c r="G833" s="144">
        <f t="shared" ref="G833:G838" si="732">E833*(1+F833)</f>
        <v>9</v>
      </c>
      <c r="H833" s="141" t="s">
        <v>82</v>
      </c>
      <c r="I833" s="74">
        <v>50</v>
      </c>
      <c r="J833" s="74">
        <v>30</v>
      </c>
      <c r="K833" s="84">
        <f t="shared" ref="K833:K838" si="733">I833*G833</f>
        <v>450</v>
      </c>
      <c r="L833" s="3">
        <f t="shared" ref="L833:L838" si="734">J833*G833</f>
        <v>270</v>
      </c>
      <c r="M833" s="4">
        <f t="shared" ref="M833:M838" si="735">K833+L833</f>
        <v>720</v>
      </c>
      <c r="N833" s="14"/>
    </row>
    <row r="834" spans="1:14" ht="15.6">
      <c r="A834" s="13">
        <f>IF(G834&lt;&gt;"",1+MAX($A$5:A833),"")</f>
        <v>583</v>
      </c>
      <c r="B834" s="193"/>
      <c r="C834" s="11"/>
      <c r="D834" s="142" t="s">
        <v>333</v>
      </c>
      <c r="E834" s="141">
        <v>9</v>
      </c>
      <c r="F834" s="143">
        <v>0</v>
      </c>
      <c r="G834" s="144">
        <f t="shared" si="732"/>
        <v>9</v>
      </c>
      <c r="H834" s="141" t="s">
        <v>82</v>
      </c>
      <c r="I834" s="74">
        <v>75</v>
      </c>
      <c r="J834" s="74">
        <v>40</v>
      </c>
      <c r="K834" s="84">
        <f t="shared" si="733"/>
        <v>675</v>
      </c>
      <c r="L834" s="3">
        <f t="shared" si="734"/>
        <v>360</v>
      </c>
      <c r="M834" s="4">
        <f t="shared" si="735"/>
        <v>1035</v>
      </c>
      <c r="N834" s="14"/>
    </row>
    <row r="835" spans="1:14" ht="15.6">
      <c r="A835" s="13">
        <f>IF(G835&lt;&gt;"",1+MAX($A$5:A834),"")</f>
        <v>584</v>
      </c>
      <c r="B835" s="193"/>
      <c r="C835" s="11"/>
      <c r="D835" s="142" t="s">
        <v>334</v>
      </c>
      <c r="E835" s="141">
        <v>9</v>
      </c>
      <c r="F835" s="143">
        <v>0</v>
      </c>
      <c r="G835" s="144">
        <f t="shared" si="732"/>
        <v>9</v>
      </c>
      <c r="H835" s="141" t="s">
        <v>82</v>
      </c>
      <c r="I835" s="74">
        <v>250</v>
      </c>
      <c r="J835" s="74">
        <v>100</v>
      </c>
      <c r="K835" s="84">
        <f t="shared" si="733"/>
        <v>2250</v>
      </c>
      <c r="L835" s="3">
        <f t="shared" si="734"/>
        <v>900</v>
      </c>
      <c r="M835" s="4">
        <f t="shared" si="735"/>
        <v>3150</v>
      </c>
      <c r="N835" s="14"/>
    </row>
    <row r="836" spans="1:14" ht="15.6">
      <c r="A836" s="13">
        <f>IF(G836&lt;&gt;"",1+MAX($A$5:A835),"")</f>
        <v>585</v>
      </c>
      <c r="B836" s="193"/>
      <c r="C836" s="11"/>
      <c r="D836" s="142" t="s">
        <v>335</v>
      </c>
      <c r="E836" s="141">
        <v>9</v>
      </c>
      <c r="F836" s="143">
        <v>0</v>
      </c>
      <c r="G836" s="144">
        <f t="shared" si="732"/>
        <v>9</v>
      </c>
      <c r="H836" s="141" t="s">
        <v>82</v>
      </c>
      <c r="I836" s="74">
        <v>100</v>
      </c>
      <c r="J836" s="74">
        <v>50</v>
      </c>
      <c r="K836" s="84">
        <f t="shared" si="733"/>
        <v>900</v>
      </c>
      <c r="L836" s="3">
        <f t="shared" si="734"/>
        <v>450</v>
      </c>
      <c r="M836" s="4">
        <f t="shared" si="735"/>
        <v>1350</v>
      </c>
      <c r="N836" s="14"/>
    </row>
    <row r="837" spans="1:14" ht="15.6">
      <c r="A837" s="13">
        <f>IF(G837&lt;&gt;"",1+MAX($A$5:A836),"")</f>
        <v>586</v>
      </c>
      <c r="B837" s="193"/>
      <c r="C837" s="11"/>
      <c r="D837" s="142" t="s">
        <v>336</v>
      </c>
      <c r="E837" s="141">
        <v>9</v>
      </c>
      <c r="F837" s="143">
        <v>0</v>
      </c>
      <c r="G837" s="144">
        <f t="shared" si="732"/>
        <v>9</v>
      </c>
      <c r="H837" s="141" t="s">
        <v>82</v>
      </c>
      <c r="I837" s="74">
        <v>120</v>
      </c>
      <c r="J837" s="74">
        <v>60</v>
      </c>
      <c r="K837" s="84">
        <f t="shared" si="733"/>
        <v>1080</v>
      </c>
      <c r="L837" s="3">
        <f t="shared" si="734"/>
        <v>540</v>
      </c>
      <c r="M837" s="4">
        <f t="shared" si="735"/>
        <v>1620</v>
      </c>
      <c r="N837" s="14"/>
    </row>
    <row r="838" spans="1:14" ht="15.6">
      <c r="A838" s="13">
        <f>IF(G838&lt;&gt;"",1+MAX($A$5:A837),"")</f>
        <v>587</v>
      </c>
      <c r="B838" s="193"/>
      <c r="C838" s="11"/>
      <c r="D838" s="142" t="s">
        <v>337</v>
      </c>
      <c r="E838" s="141">
        <v>9</v>
      </c>
      <c r="F838" s="143">
        <v>0</v>
      </c>
      <c r="G838" s="144">
        <f t="shared" si="732"/>
        <v>9</v>
      </c>
      <c r="H838" s="141" t="s">
        <v>82</v>
      </c>
      <c r="I838" s="74">
        <v>180</v>
      </c>
      <c r="J838" s="74">
        <v>90</v>
      </c>
      <c r="K838" s="84">
        <f t="shared" si="733"/>
        <v>1620</v>
      </c>
      <c r="L838" s="3">
        <f t="shared" si="734"/>
        <v>810</v>
      </c>
      <c r="M838" s="4">
        <f t="shared" si="735"/>
        <v>2430</v>
      </c>
      <c r="N838" s="14"/>
    </row>
    <row r="839" spans="1:14" ht="15.6">
      <c r="A839" s="13" t="str">
        <f>IF(G839&lt;&gt;"",1+MAX($A$5:A838),"")</f>
        <v/>
      </c>
      <c r="B839" s="193"/>
      <c r="C839" s="11"/>
      <c r="D839" s="89" t="s">
        <v>200</v>
      </c>
      <c r="E839" s="141"/>
      <c r="F839" s="141"/>
      <c r="G839" s="141"/>
      <c r="H839" s="141"/>
      <c r="I839" s="74"/>
      <c r="J839" s="75"/>
      <c r="K839" s="84"/>
      <c r="L839" s="3"/>
      <c r="M839" s="4"/>
      <c r="N839" s="14"/>
    </row>
    <row r="840" spans="1:14" ht="15.6">
      <c r="A840" s="13" t="str">
        <f>IF(G840&lt;&gt;"",1+MAX($A$5:A839),"")</f>
        <v/>
      </c>
      <c r="B840" s="193"/>
      <c r="C840" s="11"/>
      <c r="D840" s="138" t="s">
        <v>323</v>
      </c>
      <c r="E840" s="141"/>
      <c r="F840" s="141"/>
      <c r="G840" s="141"/>
      <c r="H840" s="141"/>
      <c r="I840" s="74"/>
      <c r="J840" s="75"/>
      <c r="K840" s="84"/>
      <c r="L840" s="3"/>
      <c r="M840" s="4"/>
      <c r="N840" s="14"/>
    </row>
    <row r="841" spans="1:14" ht="28.8">
      <c r="A841" s="13">
        <f>IF(G841&lt;&gt;"",1+MAX($A$5:A840),"")</f>
        <v>588</v>
      </c>
      <c r="B841" s="193"/>
      <c r="C841" s="11"/>
      <c r="D841" s="153" t="s">
        <v>324</v>
      </c>
      <c r="E841" s="141">
        <v>55</v>
      </c>
      <c r="F841" s="143">
        <v>0.1</v>
      </c>
      <c r="G841" s="144">
        <f t="shared" ref="G841:G845" si="736">E841*(1+F841)</f>
        <v>60.500000000000007</v>
      </c>
      <c r="H841" s="141" t="s">
        <v>77</v>
      </c>
      <c r="I841" s="74">
        <v>200</v>
      </c>
      <c r="J841" s="74">
        <v>100</v>
      </c>
      <c r="K841" s="84">
        <f t="shared" ref="K841:K845" si="737">I841*G841</f>
        <v>12100.000000000002</v>
      </c>
      <c r="L841" s="3">
        <f t="shared" ref="L841:L845" si="738">J841*G841</f>
        <v>6050.0000000000009</v>
      </c>
      <c r="M841" s="4">
        <f t="shared" ref="M841:M845" si="739">K841+L841</f>
        <v>18150.000000000004</v>
      </c>
      <c r="N841" s="14"/>
    </row>
    <row r="842" spans="1:14" ht="15.6">
      <c r="A842" s="13">
        <f>IF(G842&lt;&gt;"",1+MAX($A$5:A841),"")</f>
        <v>589</v>
      </c>
      <c r="B842" s="193"/>
      <c r="C842" s="11"/>
      <c r="D842" s="142" t="s">
        <v>325</v>
      </c>
      <c r="E842" s="141">
        <v>60</v>
      </c>
      <c r="F842" s="143">
        <v>0.1</v>
      </c>
      <c r="G842" s="144">
        <f t="shared" si="736"/>
        <v>66</v>
      </c>
      <c r="H842" s="141" t="s">
        <v>77</v>
      </c>
      <c r="I842" s="74">
        <v>180</v>
      </c>
      <c r="J842" s="74">
        <v>90</v>
      </c>
      <c r="K842" s="84">
        <f t="shared" si="737"/>
        <v>11880</v>
      </c>
      <c r="L842" s="3">
        <f t="shared" si="738"/>
        <v>5940</v>
      </c>
      <c r="M842" s="4">
        <f t="shared" si="739"/>
        <v>17820</v>
      </c>
      <c r="N842" s="14"/>
    </row>
    <row r="843" spans="1:14" ht="28.8">
      <c r="A843" s="13">
        <f>IF(G843&lt;&gt;"",1+MAX($A$5:A842),"")</f>
        <v>590</v>
      </c>
      <c r="B843" s="193"/>
      <c r="C843" s="11"/>
      <c r="D843" s="153" t="s">
        <v>338</v>
      </c>
      <c r="E843" s="141">
        <v>35</v>
      </c>
      <c r="F843" s="143">
        <v>0.1</v>
      </c>
      <c r="G843" s="144">
        <f t="shared" si="736"/>
        <v>38.5</v>
      </c>
      <c r="H843" s="141" t="s">
        <v>77</v>
      </c>
      <c r="I843" s="74">
        <v>100</v>
      </c>
      <c r="J843" s="74">
        <v>50</v>
      </c>
      <c r="K843" s="84">
        <f t="shared" si="737"/>
        <v>3850</v>
      </c>
      <c r="L843" s="3">
        <f t="shared" si="738"/>
        <v>1925</v>
      </c>
      <c r="M843" s="4">
        <f t="shared" si="739"/>
        <v>5775</v>
      </c>
      <c r="N843" s="14"/>
    </row>
    <row r="844" spans="1:14" ht="15.6">
      <c r="A844" s="13">
        <f>IF(G844&lt;&gt;"",1+MAX($A$5:A843),"")</f>
        <v>591</v>
      </c>
      <c r="B844" s="193"/>
      <c r="C844" s="11"/>
      <c r="D844" s="142" t="s">
        <v>339</v>
      </c>
      <c r="E844" s="141">
        <v>15</v>
      </c>
      <c r="F844" s="143">
        <v>0.1</v>
      </c>
      <c r="G844" s="144">
        <f t="shared" si="736"/>
        <v>16.5</v>
      </c>
      <c r="H844" s="141" t="s">
        <v>77</v>
      </c>
      <c r="I844" s="74">
        <v>100</v>
      </c>
      <c r="J844" s="74">
        <v>50</v>
      </c>
      <c r="K844" s="84">
        <f t="shared" si="737"/>
        <v>1650</v>
      </c>
      <c r="L844" s="3">
        <f t="shared" si="738"/>
        <v>825</v>
      </c>
      <c r="M844" s="4">
        <f t="shared" si="739"/>
        <v>2475</v>
      </c>
      <c r="N844" s="14"/>
    </row>
    <row r="845" spans="1:14" ht="15.6">
      <c r="A845" s="13">
        <f>IF(G845&lt;&gt;"",1+MAX($A$5:A844),"")</f>
        <v>592</v>
      </c>
      <c r="B845" s="193"/>
      <c r="C845" s="11"/>
      <c r="D845" s="142" t="s">
        <v>327</v>
      </c>
      <c r="E845" s="141">
        <v>65</v>
      </c>
      <c r="F845" s="143">
        <v>0.1</v>
      </c>
      <c r="G845" s="144">
        <f t="shared" si="736"/>
        <v>71.5</v>
      </c>
      <c r="H845" s="141" t="s">
        <v>77</v>
      </c>
      <c r="I845" s="74">
        <v>50</v>
      </c>
      <c r="J845" s="74">
        <v>25</v>
      </c>
      <c r="K845" s="84">
        <f t="shared" si="737"/>
        <v>3575</v>
      </c>
      <c r="L845" s="3">
        <f t="shared" si="738"/>
        <v>1787.5</v>
      </c>
      <c r="M845" s="4">
        <f t="shared" si="739"/>
        <v>5362.5</v>
      </c>
      <c r="N845" s="14"/>
    </row>
    <row r="846" spans="1:14" ht="15.6">
      <c r="A846" s="13" t="str">
        <f>IF(G846&lt;&gt;"",1+MAX($A$5:A845),"")</f>
        <v/>
      </c>
      <c r="B846" s="193"/>
      <c r="C846" s="11"/>
      <c r="D846" s="138" t="s">
        <v>328</v>
      </c>
      <c r="E846" s="141"/>
      <c r="F846" s="141"/>
      <c r="G846" s="141"/>
      <c r="H846" s="141"/>
      <c r="I846" s="74"/>
      <c r="J846" s="75"/>
      <c r="K846" s="84"/>
      <c r="L846" s="3"/>
      <c r="M846" s="4"/>
      <c r="N846" s="14"/>
    </row>
    <row r="847" spans="1:14" ht="15.6">
      <c r="A847" s="13">
        <f>IF(G847&lt;&gt;"",1+MAX($A$5:A846),"")</f>
        <v>593</v>
      </c>
      <c r="B847" s="193"/>
      <c r="C847" s="11"/>
      <c r="D847" s="142" t="s">
        <v>329</v>
      </c>
      <c r="E847" s="141">
        <v>65</v>
      </c>
      <c r="F847" s="143">
        <v>0.1</v>
      </c>
      <c r="G847" s="144">
        <f t="shared" ref="G847:G848" si="740">E847*(1+F847)</f>
        <v>71.5</v>
      </c>
      <c r="H847" s="141" t="s">
        <v>71</v>
      </c>
      <c r="I847" s="74">
        <v>120</v>
      </c>
      <c r="J847" s="74">
        <v>60</v>
      </c>
      <c r="K847" s="84">
        <f t="shared" ref="K847:K848" si="741">I847*G847</f>
        <v>8580</v>
      </c>
      <c r="L847" s="3">
        <f t="shared" ref="L847:L848" si="742">J847*G847</f>
        <v>4290</v>
      </c>
      <c r="M847" s="4">
        <f t="shared" ref="M847:M848" si="743">K847+L847</f>
        <v>12870</v>
      </c>
      <c r="N847" s="14"/>
    </row>
    <row r="848" spans="1:14" ht="15.6">
      <c r="A848" s="13">
        <f>IF(G848&lt;&gt;"",1+MAX($A$5:A847),"")</f>
        <v>594</v>
      </c>
      <c r="B848" s="193"/>
      <c r="C848" s="11"/>
      <c r="D848" s="142" t="s">
        <v>330</v>
      </c>
      <c r="E848" s="141">
        <v>40</v>
      </c>
      <c r="F848" s="143">
        <v>0.1</v>
      </c>
      <c r="G848" s="144">
        <f t="shared" si="740"/>
        <v>44</v>
      </c>
      <c r="H848" s="141" t="s">
        <v>71</v>
      </c>
      <c r="I848" s="74">
        <v>110</v>
      </c>
      <c r="J848" s="74">
        <v>55</v>
      </c>
      <c r="K848" s="84">
        <f t="shared" si="741"/>
        <v>4840</v>
      </c>
      <c r="L848" s="3">
        <f t="shared" si="742"/>
        <v>2420</v>
      </c>
      <c r="M848" s="4">
        <f t="shared" si="743"/>
        <v>7260</v>
      </c>
      <c r="N848" s="14"/>
    </row>
    <row r="849" spans="1:14" ht="15.6">
      <c r="A849" s="13" t="str">
        <f>IF(G849&lt;&gt;"",1+MAX($A$5:A848),"")</f>
        <v/>
      </c>
      <c r="B849" s="193"/>
      <c r="C849" s="11"/>
      <c r="D849" s="138" t="s">
        <v>331</v>
      </c>
      <c r="E849" s="141"/>
      <c r="F849" s="141"/>
      <c r="G849" s="141"/>
      <c r="H849" s="141"/>
      <c r="I849" s="74"/>
      <c r="J849" s="75"/>
      <c r="K849" s="84"/>
      <c r="L849" s="3"/>
      <c r="M849" s="4"/>
      <c r="N849" s="14"/>
    </row>
    <row r="850" spans="1:14" ht="15.6">
      <c r="A850" s="13">
        <f>IF(G850&lt;&gt;"",1+MAX($A$5:A849),"")</f>
        <v>595</v>
      </c>
      <c r="B850" s="193"/>
      <c r="C850" s="11"/>
      <c r="D850" s="142" t="s">
        <v>332</v>
      </c>
      <c r="E850" s="141">
        <v>10</v>
      </c>
      <c r="F850" s="143">
        <v>0</v>
      </c>
      <c r="G850" s="144">
        <f t="shared" ref="G850:G855" si="744">E850*(1+F850)</f>
        <v>10</v>
      </c>
      <c r="H850" s="141" t="s">
        <v>82</v>
      </c>
      <c r="I850" s="74">
        <v>50</v>
      </c>
      <c r="J850" s="74">
        <v>30</v>
      </c>
      <c r="K850" s="84">
        <f t="shared" ref="K850:K855" si="745">I850*G850</f>
        <v>500</v>
      </c>
      <c r="L850" s="3">
        <f t="shared" ref="L850:L855" si="746">J850*G850</f>
        <v>300</v>
      </c>
      <c r="M850" s="4">
        <f t="shared" ref="M850:M855" si="747">K850+L850</f>
        <v>800</v>
      </c>
      <c r="N850" s="14"/>
    </row>
    <row r="851" spans="1:14" ht="15.6">
      <c r="A851" s="13">
        <f>IF(G851&lt;&gt;"",1+MAX($A$5:A850),"")</f>
        <v>596</v>
      </c>
      <c r="B851" s="193"/>
      <c r="C851" s="11"/>
      <c r="D851" s="142" t="s">
        <v>333</v>
      </c>
      <c r="E851" s="141">
        <v>10</v>
      </c>
      <c r="F851" s="143">
        <v>0</v>
      </c>
      <c r="G851" s="144">
        <f t="shared" si="744"/>
        <v>10</v>
      </c>
      <c r="H851" s="141" t="s">
        <v>82</v>
      </c>
      <c r="I851" s="74">
        <v>75</v>
      </c>
      <c r="J851" s="74">
        <v>40</v>
      </c>
      <c r="K851" s="84">
        <f t="shared" si="745"/>
        <v>750</v>
      </c>
      <c r="L851" s="3">
        <f t="shared" si="746"/>
        <v>400</v>
      </c>
      <c r="M851" s="4">
        <f t="shared" si="747"/>
        <v>1150</v>
      </c>
      <c r="N851" s="14"/>
    </row>
    <row r="852" spans="1:14" ht="15.6">
      <c r="A852" s="13">
        <f>IF(G852&lt;&gt;"",1+MAX($A$5:A851),"")</f>
        <v>597</v>
      </c>
      <c r="B852" s="193"/>
      <c r="C852" s="11"/>
      <c r="D852" s="142" t="s">
        <v>334</v>
      </c>
      <c r="E852" s="141">
        <v>10</v>
      </c>
      <c r="F852" s="143">
        <v>0</v>
      </c>
      <c r="G852" s="144">
        <f t="shared" si="744"/>
        <v>10</v>
      </c>
      <c r="H852" s="141" t="s">
        <v>82</v>
      </c>
      <c r="I852" s="74">
        <v>250</v>
      </c>
      <c r="J852" s="74">
        <v>100</v>
      </c>
      <c r="K852" s="84">
        <f t="shared" si="745"/>
        <v>2500</v>
      </c>
      <c r="L852" s="3">
        <f t="shared" si="746"/>
        <v>1000</v>
      </c>
      <c r="M852" s="4">
        <f t="shared" si="747"/>
        <v>3500</v>
      </c>
      <c r="N852" s="14"/>
    </row>
    <row r="853" spans="1:14" ht="15.6">
      <c r="A853" s="13">
        <f>IF(G853&lt;&gt;"",1+MAX($A$5:A852),"")</f>
        <v>598</v>
      </c>
      <c r="B853" s="193"/>
      <c r="C853" s="11"/>
      <c r="D853" s="142" t="s">
        <v>335</v>
      </c>
      <c r="E853" s="141">
        <v>10</v>
      </c>
      <c r="F853" s="143">
        <v>0</v>
      </c>
      <c r="G853" s="144">
        <f t="shared" si="744"/>
        <v>10</v>
      </c>
      <c r="H853" s="141" t="s">
        <v>82</v>
      </c>
      <c r="I853" s="74">
        <v>100</v>
      </c>
      <c r="J853" s="74">
        <v>50</v>
      </c>
      <c r="K853" s="84">
        <f t="shared" si="745"/>
        <v>1000</v>
      </c>
      <c r="L853" s="3">
        <f t="shared" si="746"/>
        <v>500</v>
      </c>
      <c r="M853" s="4">
        <f t="shared" si="747"/>
        <v>1500</v>
      </c>
      <c r="N853" s="14"/>
    </row>
    <row r="854" spans="1:14" ht="15.6">
      <c r="A854" s="13">
        <f>IF(G854&lt;&gt;"",1+MAX($A$5:A853),"")</f>
        <v>599</v>
      </c>
      <c r="B854" s="193"/>
      <c r="C854" s="11"/>
      <c r="D854" s="142" t="s">
        <v>336</v>
      </c>
      <c r="E854" s="141">
        <v>10</v>
      </c>
      <c r="F854" s="143">
        <v>0</v>
      </c>
      <c r="G854" s="144">
        <f t="shared" si="744"/>
        <v>10</v>
      </c>
      <c r="H854" s="141" t="s">
        <v>82</v>
      </c>
      <c r="I854" s="74">
        <v>120</v>
      </c>
      <c r="J854" s="74">
        <v>60</v>
      </c>
      <c r="K854" s="84">
        <f t="shared" si="745"/>
        <v>1200</v>
      </c>
      <c r="L854" s="3">
        <f t="shared" si="746"/>
        <v>600</v>
      </c>
      <c r="M854" s="4">
        <f t="shared" si="747"/>
        <v>1800</v>
      </c>
      <c r="N854" s="14"/>
    </row>
    <row r="855" spans="1:14" ht="16.2" thickBot="1">
      <c r="A855" s="13">
        <f>IF(G855&lt;&gt;"",1+MAX($A$5:A854),"")</f>
        <v>600</v>
      </c>
      <c r="B855" s="193"/>
      <c r="C855" s="11"/>
      <c r="D855" s="142" t="s">
        <v>337</v>
      </c>
      <c r="E855" s="141">
        <v>10</v>
      </c>
      <c r="F855" s="143">
        <v>0</v>
      </c>
      <c r="G855" s="144">
        <f t="shared" si="744"/>
        <v>10</v>
      </c>
      <c r="H855" s="141" t="s">
        <v>82</v>
      </c>
      <c r="I855" s="74">
        <v>180</v>
      </c>
      <c r="J855" s="74">
        <v>90</v>
      </c>
      <c r="K855" s="84">
        <f t="shared" si="745"/>
        <v>1800</v>
      </c>
      <c r="L855" s="3">
        <f t="shared" si="746"/>
        <v>900</v>
      </c>
      <c r="M855" s="4">
        <f t="shared" si="747"/>
        <v>2700</v>
      </c>
      <c r="N855" s="14"/>
    </row>
    <row r="856" spans="1:14" s="7" customFormat="1" ht="16.2" thickBot="1">
      <c r="A856" s="13" t="str">
        <f>IF(G856&lt;&gt;"",1+MAX($A$5:A855),"")</f>
        <v/>
      </c>
      <c r="B856" s="95"/>
      <c r="C856" s="16"/>
      <c r="D856" s="147" t="s">
        <v>14</v>
      </c>
      <c r="E856" s="155"/>
      <c r="F856" s="156" t="s">
        <v>15</v>
      </c>
      <c r="G856" s="157"/>
      <c r="H856" s="156"/>
      <c r="I856" s="9"/>
      <c r="J856" s="9"/>
      <c r="K856" s="9"/>
      <c r="L856" s="10"/>
      <c r="M856" s="15"/>
      <c r="N856" s="63">
        <f>+SUM(M770:M855)</f>
        <v>1666729.5</v>
      </c>
    </row>
    <row r="857" spans="1:14" ht="15.6">
      <c r="A857" s="13" t="str">
        <f>IF(G857&lt;&gt;"",1+MAX($A$5:A856),"")</f>
        <v/>
      </c>
      <c r="B857" s="22"/>
      <c r="C857" s="83">
        <v>11</v>
      </c>
      <c r="D857" s="151" t="s">
        <v>32</v>
      </c>
      <c r="E857" s="152"/>
      <c r="F857" s="152"/>
      <c r="G857" s="152"/>
      <c r="H857" s="152"/>
      <c r="I857" s="22"/>
      <c r="J857" s="22"/>
      <c r="K857" s="22"/>
      <c r="L857" s="22"/>
      <c r="M857" s="22"/>
      <c r="N857" s="24"/>
    </row>
    <row r="858" spans="1:14" ht="15.6">
      <c r="A858" s="13" t="str">
        <f>IF(G858&lt;&gt;"",1+MAX($A$5:A857),"")</f>
        <v/>
      </c>
      <c r="B858" s="94"/>
      <c r="C858" s="11"/>
      <c r="D858" s="89" t="s">
        <v>340</v>
      </c>
      <c r="E858" s="141"/>
      <c r="F858" s="141"/>
      <c r="G858" s="141"/>
      <c r="H858" s="141"/>
      <c r="I858" s="74"/>
      <c r="J858" s="75"/>
      <c r="K858" s="84"/>
      <c r="L858" s="3"/>
      <c r="M858" s="4"/>
      <c r="N858" s="14"/>
    </row>
    <row r="859" spans="1:14" ht="15.6">
      <c r="A859" s="13" t="str">
        <f>IF(G859&lt;&gt;"",1+MAX($A$5:A858),"")</f>
        <v/>
      </c>
      <c r="B859" s="193" t="s">
        <v>416</v>
      </c>
      <c r="C859" s="11"/>
      <c r="D859" s="138" t="s">
        <v>437</v>
      </c>
      <c r="E859" s="141"/>
      <c r="F859" s="141"/>
      <c r="G859" s="141"/>
      <c r="H859" s="141"/>
      <c r="I859" s="74"/>
      <c r="J859" s="75"/>
      <c r="K859" s="84"/>
      <c r="L859" s="3"/>
      <c r="M859" s="4"/>
      <c r="N859" s="14"/>
    </row>
    <row r="860" spans="1:14" ht="15.6">
      <c r="A860" s="13">
        <f>IF(G860&lt;&gt;"",1+MAX($A$5:A859),"")</f>
        <v>601</v>
      </c>
      <c r="B860" s="193"/>
      <c r="C860" s="11"/>
      <c r="D860" s="142" t="s">
        <v>341</v>
      </c>
      <c r="E860" s="141">
        <v>2</v>
      </c>
      <c r="F860" s="143">
        <v>0</v>
      </c>
      <c r="G860" s="144">
        <f t="shared" ref="G860:G864" si="748">E860*(1+F860)</f>
        <v>2</v>
      </c>
      <c r="H860" s="141" t="s">
        <v>82</v>
      </c>
      <c r="I860" s="74">
        <v>80000</v>
      </c>
      <c r="J860" s="74">
        <v>20000</v>
      </c>
      <c r="K860" s="84">
        <f t="shared" ref="K860:K864" si="749">I860*G860</f>
        <v>160000</v>
      </c>
      <c r="L860" s="3">
        <f t="shared" ref="L860:L864" si="750">J860*G860</f>
        <v>40000</v>
      </c>
      <c r="M860" s="4">
        <f t="shared" ref="M860:M864" si="751">K860+L860</f>
        <v>200000</v>
      </c>
      <c r="N860" s="14"/>
    </row>
    <row r="861" spans="1:14" ht="15.6">
      <c r="A861" s="13">
        <f>IF(G861&lt;&gt;"",1+MAX($A$5:A860),"")</f>
        <v>602</v>
      </c>
      <c r="B861" s="193"/>
      <c r="C861" s="11"/>
      <c r="D861" s="142" t="s">
        <v>342</v>
      </c>
      <c r="E861" s="141">
        <v>1</v>
      </c>
      <c r="F861" s="143">
        <v>0</v>
      </c>
      <c r="G861" s="144">
        <f t="shared" si="748"/>
        <v>1</v>
      </c>
      <c r="H861" s="141" t="s">
        <v>82</v>
      </c>
      <c r="I861" s="74">
        <v>50000</v>
      </c>
      <c r="J861" s="74">
        <v>15000</v>
      </c>
      <c r="K861" s="84">
        <f t="shared" si="749"/>
        <v>50000</v>
      </c>
      <c r="L861" s="3">
        <f t="shared" si="750"/>
        <v>15000</v>
      </c>
      <c r="M861" s="4">
        <f t="shared" si="751"/>
        <v>65000</v>
      </c>
      <c r="N861" s="14"/>
    </row>
    <row r="862" spans="1:14" ht="15.6">
      <c r="A862" s="13">
        <f>IF(G862&lt;&gt;"",1+MAX($A$5:A861),"")</f>
        <v>603</v>
      </c>
      <c r="B862" s="193"/>
      <c r="C862" s="11"/>
      <c r="D862" s="142" t="s">
        <v>438</v>
      </c>
      <c r="E862" s="141">
        <v>8</v>
      </c>
      <c r="F862" s="143">
        <v>0</v>
      </c>
      <c r="G862" s="144">
        <f t="shared" si="748"/>
        <v>8</v>
      </c>
      <c r="H862" s="141" t="s">
        <v>82</v>
      </c>
      <c r="I862" s="74">
        <v>500</v>
      </c>
      <c r="J862" s="74">
        <v>200</v>
      </c>
      <c r="K862" s="84">
        <f t="shared" si="749"/>
        <v>4000</v>
      </c>
      <c r="L862" s="3">
        <f t="shared" si="750"/>
        <v>1600</v>
      </c>
      <c r="M862" s="4">
        <f t="shared" si="751"/>
        <v>5600</v>
      </c>
      <c r="N862" s="14"/>
    </row>
    <row r="863" spans="1:14" ht="15.6">
      <c r="A863" s="13">
        <f>IF(G863&lt;&gt;"",1+MAX($A$5:A862),"")</f>
        <v>604</v>
      </c>
      <c r="B863" s="193"/>
      <c r="C863" s="11"/>
      <c r="D863" s="142" t="s">
        <v>439</v>
      </c>
      <c r="E863" s="141">
        <v>4</v>
      </c>
      <c r="F863" s="143">
        <v>0</v>
      </c>
      <c r="G863" s="144">
        <f t="shared" si="748"/>
        <v>4</v>
      </c>
      <c r="H863" s="141" t="s">
        <v>82</v>
      </c>
      <c r="I863" s="74">
        <v>750</v>
      </c>
      <c r="J863" s="74">
        <v>300</v>
      </c>
      <c r="K863" s="84">
        <f t="shared" si="749"/>
        <v>3000</v>
      </c>
      <c r="L863" s="3">
        <f t="shared" si="750"/>
        <v>1200</v>
      </c>
      <c r="M863" s="4">
        <f t="shared" si="751"/>
        <v>4200</v>
      </c>
      <c r="N863" s="14"/>
    </row>
    <row r="864" spans="1:14" ht="15.6">
      <c r="A864" s="13">
        <f>IF(G864&lt;&gt;"",1+MAX($A$5:A863),"")</f>
        <v>605</v>
      </c>
      <c r="B864" s="193"/>
      <c r="C864" s="11"/>
      <c r="D864" s="142" t="s">
        <v>440</v>
      </c>
      <c r="E864" s="141">
        <v>3</v>
      </c>
      <c r="F864" s="143">
        <v>0</v>
      </c>
      <c r="G864" s="144">
        <f t="shared" si="748"/>
        <v>3</v>
      </c>
      <c r="H864" s="141" t="s">
        <v>82</v>
      </c>
      <c r="I864" s="74">
        <v>1000</v>
      </c>
      <c r="J864" s="74">
        <v>400</v>
      </c>
      <c r="K864" s="84">
        <f t="shared" si="749"/>
        <v>3000</v>
      </c>
      <c r="L864" s="3">
        <f t="shared" si="750"/>
        <v>1200</v>
      </c>
      <c r="M864" s="4">
        <f t="shared" si="751"/>
        <v>4200</v>
      </c>
      <c r="N864" s="14"/>
    </row>
    <row r="865" spans="1:14" ht="15.6">
      <c r="A865" s="13" t="str">
        <f>IF(G865&lt;&gt;"",1+MAX($A$5:A864),"")</f>
        <v/>
      </c>
      <c r="B865" s="193"/>
      <c r="C865" s="11"/>
      <c r="D865" s="89" t="s">
        <v>187</v>
      </c>
      <c r="E865" s="141"/>
      <c r="F865" s="141"/>
      <c r="G865" s="141"/>
      <c r="H865" s="141"/>
      <c r="I865" s="74"/>
      <c r="J865" s="75"/>
      <c r="K865" s="84"/>
      <c r="L865" s="3"/>
      <c r="M865" s="4"/>
      <c r="N865" s="14"/>
    </row>
    <row r="866" spans="1:14" ht="15.6">
      <c r="A866" s="13" t="str">
        <f>IF(G866&lt;&gt;"",1+MAX($A$5:A865),"")</f>
        <v/>
      </c>
      <c r="B866" s="193"/>
      <c r="C866" s="11"/>
      <c r="D866" s="138" t="s">
        <v>437</v>
      </c>
      <c r="E866" s="141"/>
      <c r="F866" s="141"/>
      <c r="G866" s="141"/>
      <c r="H866" s="141"/>
      <c r="I866" s="74"/>
      <c r="J866" s="75"/>
      <c r="K866" s="84"/>
      <c r="L866" s="3"/>
      <c r="M866" s="4"/>
      <c r="N866" s="14"/>
    </row>
    <row r="867" spans="1:14" ht="28.8">
      <c r="A867" s="13">
        <f>IF(G867&lt;&gt;"",1+MAX($A$5:A866),"")</f>
        <v>606</v>
      </c>
      <c r="B867" s="193"/>
      <c r="C867" s="11"/>
      <c r="D867" s="153" t="s">
        <v>343</v>
      </c>
      <c r="E867" s="141">
        <v>31</v>
      </c>
      <c r="F867" s="143">
        <v>0</v>
      </c>
      <c r="G867" s="144">
        <f t="shared" ref="G867:G870" si="752">E867*(1+F867)</f>
        <v>31</v>
      </c>
      <c r="H867" s="141" t="s">
        <v>82</v>
      </c>
      <c r="I867" s="74">
        <v>2500</v>
      </c>
      <c r="J867" s="74">
        <v>300</v>
      </c>
      <c r="K867" s="84">
        <f t="shared" ref="K867:K870" si="753">I867*G867</f>
        <v>77500</v>
      </c>
      <c r="L867" s="3">
        <f t="shared" ref="L867:L870" si="754">J867*G867</f>
        <v>9300</v>
      </c>
      <c r="M867" s="4">
        <f t="shared" ref="M867:M870" si="755">K867+L867</f>
        <v>86800</v>
      </c>
      <c r="N867" s="14"/>
    </row>
    <row r="868" spans="1:14" ht="15.6">
      <c r="A868" s="13">
        <f>IF(G868&lt;&gt;"",1+MAX($A$5:A867),"")</f>
        <v>607</v>
      </c>
      <c r="B868" s="193"/>
      <c r="C868" s="11"/>
      <c r="D868" s="142" t="s">
        <v>344</v>
      </c>
      <c r="E868" s="141">
        <v>31</v>
      </c>
      <c r="F868" s="143">
        <v>0</v>
      </c>
      <c r="G868" s="144">
        <f t="shared" si="752"/>
        <v>31</v>
      </c>
      <c r="H868" s="141" t="s">
        <v>82</v>
      </c>
      <c r="I868" s="74">
        <v>1800</v>
      </c>
      <c r="J868" s="74">
        <v>250</v>
      </c>
      <c r="K868" s="84">
        <f t="shared" si="753"/>
        <v>55800</v>
      </c>
      <c r="L868" s="3">
        <f t="shared" si="754"/>
        <v>7750</v>
      </c>
      <c r="M868" s="4">
        <f t="shared" si="755"/>
        <v>63550</v>
      </c>
      <c r="N868" s="14"/>
    </row>
    <row r="869" spans="1:14" ht="15.6">
      <c r="A869" s="13">
        <f>IF(G869&lt;&gt;"",1+MAX($A$5:A868),"")</f>
        <v>608</v>
      </c>
      <c r="B869" s="193"/>
      <c r="C869" s="11"/>
      <c r="D869" s="142" t="s">
        <v>345</v>
      </c>
      <c r="E869" s="141">
        <v>31</v>
      </c>
      <c r="F869" s="143">
        <v>0</v>
      </c>
      <c r="G869" s="144">
        <f t="shared" si="752"/>
        <v>31</v>
      </c>
      <c r="H869" s="141" t="s">
        <v>82</v>
      </c>
      <c r="I869" s="74">
        <v>1200</v>
      </c>
      <c r="J869" s="74">
        <v>250</v>
      </c>
      <c r="K869" s="84">
        <f t="shared" si="753"/>
        <v>37200</v>
      </c>
      <c r="L869" s="3">
        <f t="shared" si="754"/>
        <v>7750</v>
      </c>
      <c r="M869" s="4">
        <f t="shared" si="755"/>
        <v>44950</v>
      </c>
      <c r="N869" s="14"/>
    </row>
    <row r="870" spans="1:14" ht="15.6">
      <c r="A870" s="13">
        <f>IF(G870&lt;&gt;"",1+MAX($A$5:A869),"")</f>
        <v>609</v>
      </c>
      <c r="B870" s="193"/>
      <c r="C870" s="11"/>
      <c r="D870" s="142" t="s">
        <v>346</v>
      </c>
      <c r="E870" s="141">
        <v>31</v>
      </c>
      <c r="F870" s="143">
        <v>0</v>
      </c>
      <c r="G870" s="144">
        <f t="shared" si="752"/>
        <v>31</v>
      </c>
      <c r="H870" s="141" t="s">
        <v>82</v>
      </c>
      <c r="I870" s="74">
        <v>2200</v>
      </c>
      <c r="J870" s="74">
        <v>300</v>
      </c>
      <c r="K870" s="84">
        <f t="shared" si="753"/>
        <v>68200</v>
      </c>
      <c r="L870" s="3">
        <f t="shared" si="754"/>
        <v>9300</v>
      </c>
      <c r="M870" s="4">
        <f t="shared" si="755"/>
        <v>77500</v>
      </c>
      <c r="N870" s="14"/>
    </row>
    <row r="871" spans="1:14" ht="15.6">
      <c r="A871" s="13" t="str">
        <f>IF(G871&lt;&gt;"",1+MAX($A$5:A870),"")</f>
        <v/>
      </c>
      <c r="B871" s="193"/>
      <c r="C871" s="11"/>
      <c r="D871" s="89" t="s">
        <v>191</v>
      </c>
      <c r="E871" s="141"/>
      <c r="F871" s="141"/>
      <c r="G871" s="141"/>
      <c r="H871" s="141"/>
      <c r="I871" s="74"/>
      <c r="J871" s="75"/>
      <c r="K871" s="84"/>
      <c r="L871" s="3"/>
      <c r="M871" s="4"/>
      <c r="N871" s="14"/>
    </row>
    <row r="872" spans="1:14" ht="15.6">
      <c r="A872" s="13" t="str">
        <f>IF(G872&lt;&gt;"",1+MAX($A$5:A871),"")</f>
        <v/>
      </c>
      <c r="B872" s="193"/>
      <c r="C872" s="11"/>
      <c r="D872" s="138" t="s">
        <v>437</v>
      </c>
      <c r="E872" s="141"/>
      <c r="F872" s="141"/>
      <c r="G872" s="141"/>
      <c r="H872" s="141"/>
      <c r="I872" s="74"/>
      <c r="J872" s="75"/>
      <c r="K872" s="84"/>
      <c r="L872" s="3"/>
      <c r="M872" s="4"/>
      <c r="N872" s="14"/>
    </row>
    <row r="873" spans="1:14" ht="28.8">
      <c r="A873" s="13">
        <f>IF(G873&lt;&gt;"",1+MAX($A$5:A872),"")</f>
        <v>610</v>
      </c>
      <c r="B873" s="193"/>
      <c r="C873" s="11"/>
      <c r="D873" s="153" t="s">
        <v>343</v>
      </c>
      <c r="E873" s="141">
        <v>17</v>
      </c>
      <c r="F873" s="143">
        <v>0</v>
      </c>
      <c r="G873" s="144">
        <f t="shared" ref="G873:G876" si="756">E873*(1+F873)</f>
        <v>17</v>
      </c>
      <c r="H873" s="141" t="s">
        <v>82</v>
      </c>
      <c r="I873" s="74">
        <v>2500</v>
      </c>
      <c r="J873" s="74">
        <v>300</v>
      </c>
      <c r="K873" s="84">
        <f t="shared" ref="K873:K876" si="757">I873*G873</f>
        <v>42500</v>
      </c>
      <c r="L873" s="3">
        <f t="shared" ref="L873:L876" si="758">J873*G873</f>
        <v>5100</v>
      </c>
      <c r="M873" s="4">
        <f t="shared" ref="M873:M876" si="759">K873+L873</f>
        <v>47600</v>
      </c>
      <c r="N873" s="14"/>
    </row>
    <row r="874" spans="1:14" ht="15.6">
      <c r="A874" s="13">
        <f>IF(G874&lt;&gt;"",1+MAX($A$5:A873),"")</f>
        <v>611</v>
      </c>
      <c r="B874" s="193"/>
      <c r="C874" s="11"/>
      <c r="D874" s="142" t="s">
        <v>344</v>
      </c>
      <c r="E874" s="141">
        <v>17</v>
      </c>
      <c r="F874" s="143">
        <v>0</v>
      </c>
      <c r="G874" s="144">
        <f t="shared" si="756"/>
        <v>17</v>
      </c>
      <c r="H874" s="141" t="s">
        <v>82</v>
      </c>
      <c r="I874" s="74">
        <v>1800</v>
      </c>
      <c r="J874" s="74">
        <v>250</v>
      </c>
      <c r="K874" s="84">
        <f t="shared" si="757"/>
        <v>30600</v>
      </c>
      <c r="L874" s="3">
        <f t="shared" si="758"/>
        <v>4250</v>
      </c>
      <c r="M874" s="4">
        <f t="shared" si="759"/>
        <v>34850</v>
      </c>
      <c r="N874" s="14"/>
    </row>
    <row r="875" spans="1:14" ht="15.6">
      <c r="A875" s="13">
        <f>IF(G875&lt;&gt;"",1+MAX($A$5:A874),"")</f>
        <v>612</v>
      </c>
      <c r="B875" s="193"/>
      <c r="C875" s="11"/>
      <c r="D875" s="142" t="s">
        <v>345</v>
      </c>
      <c r="E875" s="141">
        <v>17</v>
      </c>
      <c r="F875" s="143">
        <v>0</v>
      </c>
      <c r="G875" s="144">
        <f t="shared" si="756"/>
        <v>17</v>
      </c>
      <c r="H875" s="141" t="s">
        <v>82</v>
      </c>
      <c r="I875" s="74">
        <v>1200</v>
      </c>
      <c r="J875" s="74">
        <v>250</v>
      </c>
      <c r="K875" s="84">
        <f t="shared" si="757"/>
        <v>20400</v>
      </c>
      <c r="L875" s="3">
        <f t="shared" si="758"/>
        <v>4250</v>
      </c>
      <c r="M875" s="4">
        <f t="shared" si="759"/>
        <v>24650</v>
      </c>
      <c r="N875" s="14"/>
    </row>
    <row r="876" spans="1:14" ht="15.6">
      <c r="A876" s="13">
        <f>IF(G876&lt;&gt;"",1+MAX($A$5:A875),"")</f>
        <v>613</v>
      </c>
      <c r="B876" s="193"/>
      <c r="C876" s="11"/>
      <c r="D876" s="142" t="s">
        <v>346</v>
      </c>
      <c r="E876" s="141">
        <v>17</v>
      </c>
      <c r="F876" s="143">
        <v>0</v>
      </c>
      <c r="G876" s="144">
        <f t="shared" si="756"/>
        <v>17</v>
      </c>
      <c r="H876" s="141" t="s">
        <v>82</v>
      </c>
      <c r="I876" s="74">
        <v>2200</v>
      </c>
      <c r="J876" s="74">
        <v>300</v>
      </c>
      <c r="K876" s="84">
        <f t="shared" si="757"/>
        <v>37400</v>
      </c>
      <c r="L876" s="3">
        <f t="shared" si="758"/>
        <v>5100</v>
      </c>
      <c r="M876" s="4">
        <f t="shared" si="759"/>
        <v>42500</v>
      </c>
      <c r="N876" s="14"/>
    </row>
    <row r="877" spans="1:14" ht="15.6">
      <c r="A877" s="13" t="str">
        <f>IF(G877&lt;&gt;"",1+MAX($A$5:A876),"")</f>
        <v/>
      </c>
      <c r="B877" s="193"/>
      <c r="C877" s="11"/>
      <c r="D877" s="89" t="s">
        <v>195</v>
      </c>
      <c r="E877" s="141"/>
      <c r="F877" s="141"/>
      <c r="G877" s="141"/>
      <c r="H877" s="141"/>
      <c r="I877" s="74"/>
      <c r="J877" s="75"/>
      <c r="K877" s="84"/>
      <c r="L877" s="3"/>
      <c r="M877" s="4"/>
      <c r="N877" s="14"/>
    </row>
    <row r="878" spans="1:14" ht="15.6">
      <c r="A878" s="13" t="str">
        <f>IF(G878&lt;&gt;"",1+MAX($A$5:A877),"")</f>
        <v/>
      </c>
      <c r="B878" s="193"/>
      <c r="C878" s="11"/>
      <c r="D878" s="138" t="s">
        <v>437</v>
      </c>
      <c r="E878" s="141"/>
      <c r="F878" s="141"/>
      <c r="G878" s="141"/>
      <c r="H878" s="141"/>
      <c r="I878" s="74"/>
      <c r="J878" s="75"/>
      <c r="K878" s="84"/>
      <c r="L878" s="3"/>
      <c r="M878" s="4"/>
      <c r="N878" s="14"/>
    </row>
    <row r="879" spans="1:14" ht="28.8">
      <c r="A879" s="13">
        <f>IF(G879&lt;&gt;"",1+MAX($A$5:A878),"")</f>
        <v>614</v>
      </c>
      <c r="B879" s="193"/>
      <c r="C879" s="11"/>
      <c r="D879" s="153" t="s">
        <v>343</v>
      </c>
      <c r="E879" s="141">
        <v>3</v>
      </c>
      <c r="F879" s="143">
        <v>0</v>
      </c>
      <c r="G879" s="144">
        <f t="shared" ref="G879:G882" si="760">E879*(1+F879)</f>
        <v>3</v>
      </c>
      <c r="H879" s="141" t="s">
        <v>82</v>
      </c>
      <c r="I879" s="74">
        <v>2500</v>
      </c>
      <c r="J879" s="74">
        <v>300</v>
      </c>
      <c r="K879" s="84">
        <f t="shared" ref="K879:K882" si="761">I879*G879</f>
        <v>7500</v>
      </c>
      <c r="L879" s="3">
        <f t="shared" ref="L879:L882" si="762">J879*G879</f>
        <v>900</v>
      </c>
      <c r="M879" s="4">
        <f t="shared" ref="M879:M882" si="763">K879+L879</f>
        <v>8400</v>
      </c>
      <c r="N879" s="14"/>
    </row>
    <row r="880" spans="1:14" ht="15.6">
      <c r="A880" s="13">
        <f>IF(G880&lt;&gt;"",1+MAX($A$5:A879),"")</f>
        <v>615</v>
      </c>
      <c r="B880" s="193"/>
      <c r="C880" s="11"/>
      <c r="D880" s="142" t="s">
        <v>344</v>
      </c>
      <c r="E880" s="141">
        <v>3</v>
      </c>
      <c r="F880" s="143">
        <v>0</v>
      </c>
      <c r="G880" s="144">
        <f t="shared" si="760"/>
        <v>3</v>
      </c>
      <c r="H880" s="141" t="s">
        <v>82</v>
      </c>
      <c r="I880" s="74">
        <v>1800</v>
      </c>
      <c r="J880" s="74">
        <v>250</v>
      </c>
      <c r="K880" s="84">
        <f t="shared" si="761"/>
        <v>5400</v>
      </c>
      <c r="L880" s="3">
        <f t="shared" si="762"/>
        <v>750</v>
      </c>
      <c r="M880" s="4">
        <f t="shared" si="763"/>
        <v>6150</v>
      </c>
      <c r="N880" s="14"/>
    </row>
    <row r="881" spans="1:14" ht="15.6">
      <c r="A881" s="13">
        <f>IF(G881&lt;&gt;"",1+MAX($A$5:A880),"")</f>
        <v>616</v>
      </c>
      <c r="B881" s="193"/>
      <c r="C881" s="11"/>
      <c r="D881" s="142" t="s">
        <v>345</v>
      </c>
      <c r="E881" s="141">
        <v>3</v>
      </c>
      <c r="F881" s="143">
        <v>0</v>
      </c>
      <c r="G881" s="144">
        <f t="shared" si="760"/>
        <v>3</v>
      </c>
      <c r="H881" s="141" t="s">
        <v>82</v>
      </c>
      <c r="I881" s="74">
        <v>1200</v>
      </c>
      <c r="J881" s="74">
        <v>250</v>
      </c>
      <c r="K881" s="84">
        <f t="shared" si="761"/>
        <v>3600</v>
      </c>
      <c r="L881" s="3">
        <f t="shared" si="762"/>
        <v>750</v>
      </c>
      <c r="M881" s="4">
        <f t="shared" si="763"/>
        <v>4350</v>
      </c>
      <c r="N881" s="14"/>
    </row>
    <row r="882" spans="1:14" ht="15.6">
      <c r="A882" s="13">
        <f>IF(G882&lt;&gt;"",1+MAX($A$5:A881),"")</f>
        <v>617</v>
      </c>
      <c r="B882" s="193"/>
      <c r="C882" s="11"/>
      <c r="D882" s="142" t="s">
        <v>346</v>
      </c>
      <c r="E882" s="141">
        <v>3</v>
      </c>
      <c r="F882" s="143">
        <v>0</v>
      </c>
      <c r="G882" s="144">
        <f t="shared" si="760"/>
        <v>3</v>
      </c>
      <c r="H882" s="141" t="s">
        <v>82</v>
      </c>
      <c r="I882" s="74">
        <v>2200</v>
      </c>
      <c r="J882" s="74">
        <v>300</v>
      </c>
      <c r="K882" s="84">
        <f t="shared" si="761"/>
        <v>6600</v>
      </c>
      <c r="L882" s="3">
        <f t="shared" si="762"/>
        <v>900</v>
      </c>
      <c r="M882" s="4">
        <f t="shared" si="763"/>
        <v>7500</v>
      </c>
      <c r="N882" s="14"/>
    </row>
    <row r="883" spans="1:14" ht="15.6">
      <c r="A883" s="13" t="str">
        <f>IF(G883&lt;&gt;"",1+MAX($A$5:A882),"")</f>
        <v/>
      </c>
      <c r="B883" s="193"/>
      <c r="C883" s="11"/>
      <c r="D883" s="89" t="s">
        <v>199</v>
      </c>
      <c r="E883" s="141"/>
      <c r="F883" s="141"/>
      <c r="G883" s="141"/>
      <c r="H883" s="141"/>
      <c r="I883" s="74"/>
      <c r="J883" s="75"/>
      <c r="K883" s="84"/>
      <c r="L883" s="3"/>
      <c r="M883" s="4"/>
      <c r="N883" s="14"/>
    </row>
    <row r="884" spans="1:14" ht="15.6">
      <c r="A884" s="13" t="str">
        <f>IF(G884&lt;&gt;"",1+MAX($A$5:A883),"")</f>
        <v/>
      </c>
      <c r="B884" s="193"/>
      <c r="C884" s="11"/>
      <c r="D884" s="138" t="s">
        <v>437</v>
      </c>
      <c r="E884" s="141"/>
      <c r="F884" s="141"/>
      <c r="G884" s="141"/>
      <c r="H884" s="141"/>
      <c r="I884" s="74"/>
      <c r="J884" s="75"/>
      <c r="K884" s="84"/>
      <c r="L884" s="3"/>
      <c r="M884" s="4"/>
      <c r="N884" s="14"/>
    </row>
    <row r="885" spans="1:14" ht="28.8">
      <c r="A885" s="13">
        <f>IF(G885&lt;&gt;"",1+MAX($A$5:A884),"")</f>
        <v>618</v>
      </c>
      <c r="B885" s="193"/>
      <c r="C885" s="11"/>
      <c r="D885" s="153" t="s">
        <v>343</v>
      </c>
      <c r="E885" s="141">
        <v>9</v>
      </c>
      <c r="F885" s="143">
        <v>0</v>
      </c>
      <c r="G885" s="144">
        <f t="shared" ref="G885:G888" si="764">E885*(1+F885)</f>
        <v>9</v>
      </c>
      <c r="H885" s="141" t="s">
        <v>82</v>
      </c>
      <c r="I885" s="74">
        <v>2500</v>
      </c>
      <c r="J885" s="74">
        <v>300</v>
      </c>
      <c r="K885" s="84">
        <f t="shared" ref="K885:K888" si="765">I885*G885</f>
        <v>22500</v>
      </c>
      <c r="L885" s="3">
        <f t="shared" ref="L885:L888" si="766">J885*G885</f>
        <v>2700</v>
      </c>
      <c r="M885" s="4">
        <f t="shared" ref="M885:M888" si="767">K885+L885</f>
        <v>25200</v>
      </c>
      <c r="N885" s="14"/>
    </row>
    <row r="886" spans="1:14" ht="15.6">
      <c r="A886" s="13">
        <f>IF(G886&lt;&gt;"",1+MAX($A$5:A885),"")</f>
        <v>619</v>
      </c>
      <c r="B886" s="193"/>
      <c r="C886" s="11"/>
      <c r="D886" s="142" t="s">
        <v>344</v>
      </c>
      <c r="E886" s="141">
        <v>9</v>
      </c>
      <c r="F886" s="143">
        <v>0</v>
      </c>
      <c r="G886" s="144">
        <f t="shared" si="764"/>
        <v>9</v>
      </c>
      <c r="H886" s="141" t="s">
        <v>82</v>
      </c>
      <c r="I886" s="74">
        <v>1800</v>
      </c>
      <c r="J886" s="74">
        <v>250</v>
      </c>
      <c r="K886" s="84">
        <f t="shared" si="765"/>
        <v>16200</v>
      </c>
      <c r="L886" s="3">
        <f t="shared" si="766"/>
        <v>2250</v>
      </c>
      <c r="M886" s="4">
        <f t="shared" si="767"/>
        <v>18450</v>
      </c>
      <c r="N886" s="14"/>
    </row>
    <row r="887" spans="1:14" ht="15.6">
      <c r="A887" s="13">
        <f>IF(G887&lt;&gt;"",1+MAX($A$5:A886),"")</f>
        <v>620</v>
      </c>
      <c r="B887" s="193"/>
      <c r="C887" s="11"/>
      <c r="D887" s="142" t="s">
        <v>345</v>
      </c>
      <c r="E887" s="141">
        <v>9</v>
      </c>
      <c r="F887" s="143">
        <v>0</v>
      </c>
      <c r="G887" s="144">
        <f t="shared" si="764"/>
        <v>9</v>
      </c>
      <c r="H887" s="141" t="s">
        <v>82</v>
      </c>
      <c r="I887" s="74">
        <v>1200</v>
      </c>
      <c r="J887" s="74">
        <v>250</v>
      </c>
      <c r="K887" s="84">
        <f t="shared" si="765"/>
        <v>10800</v>
      </c>
      <c r="L887" s="3">
        <f t="shared" si="766"/>
        <v>2250</v>
      </c>
      <c r="M887" s="4">
        <f t="shared" si="767"/>
        <v>13050</v>
      </c>
      <c r="N887" s="14"/>
    </row>
    <row r="888" spans="1:14" ht="15.6">
      <c r="A888" s="13">
        <f>IF(G888&lt;&gt;"",1+MAX($A$5:A887),"")</f>
        <v>621</v>
      </c>
      <c r="B888" s="193"/>
      <c r="C888" s="11"/>
      <c r="D888" s="142" t="s">
        <v>346</v>
      </c>
      <c r="E888" s="141">
        <v>9</v>
      </c>
      <c r="F888" s="143">
        <v>0</v>
      </c>
      <c r="G888" s="144">
        <f t="shared" si="764"/>
        <v>9</v>
      </c>
      <c r="H888" s="141" t="s">
        <v>82</v>
      </c>
      <c r="I888" s="74">
        <v>2200</v>
      </c>
      <c r="J888" s="74">
        <v>300</v>
      </c>
      <c r="K888" s="84">
        <f t="shared" si="765"/>
        <v>19800</v>
      </c>
      <c r="L888" s="3">
        <f t="shared" si="766"/>
        <v>2700</v>
      </c>
      <c r="M888" s="4">
        <f t="shared" si="767"/>
        <v>22500</v>
      </c>
      <c r="N888" s="14"/>
    </row>
    <row r="889" spans="1:14" ht="15.6">
      <c r="A889" s="13" t="str">
        <f>IF(G889&lt;&gt;"",1+MAX($A$5:A888),"")</f>
        <v/>
      </c>
      <c r="B889" s="193"/>
      <c r="C889" s="11"/>
      <c r="D889" s="89" t="s">
        <v>200</v>
      </c>
      <c r="E889" s="141"/>
      <c r="F889" s="141"/>
      <c r="G889" s="141"/>
      <c r="H889" s="141"/>
      <c r="I889" s="74"/>
      <c r="J889" s="75"/>
      <c r="K889" s="84"/>
      <c r="L889" s="3"/>
      <c r="M889" s="4"/>
      <c r="N889" s="14"/>
    </row>
    <row r="890" spans="1:14" ht="15.6">
      <c r="A890" s="13" t="str">
        <f>IF(G890&lt;&gt;"",1+MAX($A$5:A889),"")</f>
        <v/>
      </c>
      <c r="B890" s="193"/>
      <c r="C890" s="11"/>
      <c r="D890" s="138" t="s">
        <v>437</v>
      </c>
      <c r="E890" s="141"/>
      <c r="F890" s="141"/>
      <c r="G890" s="141"/>
      <c r="H890" s="141"/>
      <c r="I890" s="74"/>
      <c r="J890" s="75"/>
      <c r="K890" s="84"/>
      <c r="L890" s="3"/>
      <c r="M890" s="4"/>
      <c r="N890" s="14"/>
    </row>
    <row r="891" spans="1:14" ht="28.8">
      <c r="A891" s="13">
        <f>IF(G891&lt;&gt;"",1+MAX($A$5:A890),"")</f>
        <v>622</v>
      </c>
      <c r="B891" s="193"/>
      <c r="C891" s="11"/>
      <c r="D891" s="153" t="s">
        <v>343</v>
      </c>
      <c r="E891" s="141">
        <v>5</v>
      </c>
      <c r="F891" s="143">
        <v>0</v>
      </c>
      <c r="G891" s="144">
        <f t="shared" ref="G891:G894" si="768">E891*(1+F891)</f>
        <v>5</v>
      </c>
      <c r="H891" s="141" t="s">
        <v>82</v>
      </c>
      <c r="I891" s="74">
        <v>2500</v>
      </c>
      <c r="J891" s="74">
        <v>300</v>
      </c>
      <c r="K891" s="84">
        <f t="shared" ref="K891:K894" si="769">I891*G891</f>
        <v>12500</v>
      </c>
      <c r="L891" s="3">
        <f t="shared" ref="L891:L894" si="770">J891*G891</f>
        <v>1500</v>
      </c>
      <c r="M891" s="4">
        <f t="shared" ref="M891:M894" si="771">K891+L891</f>
        <v>14000</v>
      </c>
      <c r="N891" s="14"/>
    </row>
    <row r="892" spans="1:14" ht="15.6">
      <c r="A892" s="13">
        <f>IF(G892&lt;&gt;"",1+MAX($A$5:A891),"")</f>
        <v>623</v>
      </c>
      <c r="B892" s="193"/>
      <c r="C892" s="11"/>
      <c r="D892" s="142" t="s">
        <v>344</v>
      </c>
      <c r="E892" s="141">
        <v>5</v>
      </c>
      <c r="F892" s="143">
        <v>0</v>
      </c>
      <c r="G892" s="144">
        <f t="shared" si="768"/>
        <v>5</v>
      </c>
      <c r="H892" s="141" t="s">
        <v>82</v>
      </c>
      <c r="I892" s="74">
        <v>1800</v>
      </c>
      <c r="J892" s="74">
        <v>250</v>
      </c>
      <c r="K892" s="84">
        <f t="shared" si="769"/>
        <v>9000</v>
      </c>
      <c r="L892" s="3">
        <f t="shared" si="770"/>
        <v>1250</v>
      </c>
      <c r="M892" s="4">
        <f t="shared" si="771"/>
        <v>10250</v>
      </c>
      <c r="N892" s="14"/>
    </row>
    <row r="893" spans="1:14" ht="15.6">
      <c r="A893" s="13">
        <f>IF(G893&lt;&gt;"",1+MAX($A$5:A892),"")</f>
        <v>624</v>
      </c>
      <c r="B893" s="193"/>
      <c r="C893" s="11"/>
      <c r="D893" s="142" t="s">
        <v>345</v>
      </c>
      <c r="E893" s="141">
        <v>5</v>
      </c>
      <c r="F893" s="143">
        <v>0</v>
      </c>
      <c r="G893" s="144">
        <f t="shared" si="768"/>
        <v>5</v>
      </c>
      <c r="H893" s="141" t="s">
        <v>82</v>
      </c>
      <c r="I893" s="74">
        <v>1200</v>
      </c>
      <c r="J893" s="74">
        <v>250</v>
      </c>
      <c r="K893" s="84">
        <f t="shared" si="769"/>
        <v>6000</v>
      </c>
      <c r="L893" s="3">
        <f t="shared" si="770"/>
        <v>1250</v>
      </c>
      <c r="M893" s="4">
        <f t="shared" si="771"/>
        <v>7250</v>
      </c>
      <c r="N893" s="14"/>
    </row>
    <row r="894" spans="1:14" ht="16.2" thickBot="1">
      <c r="A894" s="13">
        <f>IF(G894&lt;&gt;"",1+MAX($A$5:A893),"")</f>
        <v>625</v>
      </c>
      <c r="B894" s="193"/>
      <c r="C894" s="11"/>
      <c r="D894" s="142" t="s">
        <v>346</v>
      </c>
      <c r="E894" s="141">
        <v>5</v>
      </c>
      <c r="F894" s="143">
        <v>0</v>
      </c>
      <c r="G894" s="144">
        <f t="shared" si="768"/>
        <v>5</v>
      </c>
      <c r="H894" s="141" t="s">
        <v>82</v>
      </c>
      <c r="I894" s="74">
        <v>2200</v>
      </c>
      <c r="J894" s="74">
        <v>300</v>
      </c>
      <c r="K894" s="84">
        <f t="shared" si="769"/>
        <v>11000</v>
      </c>
      <c r="L894" s="3">
        <f t="shared" si="770"/>
        <v>1500</v>
      </c>
      <c r="M894" s="4">
        <f t="shared" si="771"/>
        <v>12500</v>
      </c>
      <c r="N894" s="14"/>
    </row>
    <row r="895" spans="1:14" s="7" customFormat="1" ht="16.2" thickBot="1">
      <c r="A895" s="13" t="str">
        <f>IF(G895&lt;&gt;"",1+MAX($A$5:A894),"")</f>
        <v/>
      </c>
      <c r="B895" s="95"/>
      <c r="C895" s="16"/>
      <c r="D895" s="147" t="s">
        <v>14</v>
      </c>
      <c r="E895" s="155"/>
      <c r="F895" s="156" t="s">
        <v>15</v>
      </c>
      <c r="G895" s="157"/>
      <c r="H895" s="156"/>
      <c r="I895" s="9"/>
      <c r="J895" s="9"/>
      <c r="K895" s="9"/>
      <c r="L895" s="10"/>
      <c r="M895" s="15"/>
      <c r="N895" s="63">
        <f>+SUM(M858:M894)</f>
        <v>851000</v>
      </c>
    </row>
    <row r="896" spans="1:14" ht="15.6">
      <c r="A896" s="13" t="str">
        <f>IF(G896&lt;&gt;"",1+MAX($A$5:A895),"")</f>
        <v/>
      </c>
      <c r="B896" s="22"/>
      <c r="C896" s="83">
        <v>22</v>
      </c>
      <c r="D896" s="151" t="s">
        <v>34</v>
      </c>
      <c r="E896" s="152"/>
      <c r="F896" s="152"/>
      <c r="G896" s="152"/>
      <c r="H896" s="152"/>
      <c r="I896" s="22"/>
      <c r="J896" s="22"/>
      <c r="K896" s="22"/>
      <c r="L896" s="22"/>
      <c r="M896" s="22"/>
      <c r="N896" s="24"/>
    </row>
    <row r="897" spans="1:14" ht="15.6">
      <c r="A897" s="13" t="str">
        <f>IF(G897&lt;&gt;"",1+MAX($A$5:A896),"")</f>
        <v/>
      </c>
      <c r="B897" s="99"/>
      <c r="C897" s="91"/>
      <c r="D897" s="89" t="s">
        <v>187</v>
      </c>
      <c r="E897" s="141"/>
      <c r="F897" s="141"/>
      <c r="G897" s="141"/>
      <c r="H897" s="141"/>
      <c r="I897" s="74"/>
      <c r="J897" s="75"/>
      <c r="K897" s="84"/>
      <c r="L897" s="3"/>
      <c r="M897" s="4"/>
      <c r="N897" s="14"/>
    </row>
    <row r="898" spans="1:14" ht="15.6">
      <c r="A898" s="13" t="str">
        <f>IF(G898&lt;&gt;"",1+MAX($A$5:A897),"")</f>
        <v/>
      </c>
      <c r="B898" s="196" t="s">
        <v>418</v>
      </c>
      <c r="C898" s="91"/>
      <c r="D898" s="138" t="s">
        <v>347</v>
      </c>
      <c r="E898" s="141"/>
      <c r="F898" s="141"/>
      <c r="G898" s="141"/>
      <c r="H898" s="141"/>
      <c r="I898" s="74"/>
      <c r="J898" s="75"/>
      <c r="K898" s="84"/>
      <c r="L898" s="3"/>
      <c r="M898" s="4"/>
      <c r="N898" s="14"/>
    </row>
    <row r="899" spans="1:14" ht="28.8">
      <c r="A899" s="13">
        <f>IF(G899&lt;&gt;"",1+MAX($A$5:A898),"")</f>
        <v>626</v>
      </c>
      <c r="B899" s="197"/>
      <c r="C899" s="91"/>
      <c r="D899" s="153" t="s">
        <v>348</v>
      </c>
      <c r="E899" s="141">
        <v>31</v>
      </c>
      <c r="F899" s="143">
        <v>0</v>
      </c>
      <c r="G899" s="144">
        <f t="shared" ref="G899:G902" si="772">E899*(1+F899)</f>
        <v>31</v>
      </c>
      <c r="H899" s="141" t="s">
        <v>82</v>
      </c>
      <c r="I899" s="74">
        <v>900</v>
      </c>
      <c r="J899" s="74">
        <v>250</v>
      </c>
      <c r="K899" s="84">
        <f t="shared" ref="K899:K902" si="773">I899*G899</f>
        <v>27900</v>
      </c>
      <c r="L899" s="3">
        <f t="shared" ref="L899:L902" si="774">J899*G899</f>
        <v>7750</v>
      </c>
      <c r="M899" s="4">
        <f t="shared" ref="M899:M902" si="775">K899+L899</f>
        <v>35650</v>
      </c>
      <c r="N899" s="14"/>
    </row>
    <row r="900" spans="1:14" ht="28.8">
      <c r="A900" s="13">
        <f>IF(G900&lt;&gt;"",1+MAX($A$5:A899),"")</f>
        <v>627</v>
      </c>
      <c r="B900" s="197"/>
      <c r="C900" s="91"/>
      <c r="D900" s="153" t="s">
        <v>349</v>
      </c>
      <c r="E900" s="141">
        <v>62</v>
      </c>
      <c r="F900" s="143">
        <v>0</v>
      </c>
      <c r="G900" s="144">
        <f t="shared" si="772"/>
        <v>62</v>
      </c>
      <c r="H900" s="141" t="s">
        <v>82</v>
      </c>
      <c r="I900" s="74">
        <v>750</v>
      </c>
      <c r="J900" s="74">
        <v>200</v>
      </c>
      <c r="K900" s="84">
        <f t="shared" si="773"/>
        <v>46500</v>
      </c>
      <c r="L900" s="3">
        <f t="shared" si="774"/>
        <v>12400</v>
      </c>
      <c r="M900" s="4">
        <f t="shared" si="775"/>
        <v>58900</v>
      </c>
      <c r="N900" s="14"/>
    </row>
    <row r="901" spans="1:14" ht="15.6">
      <c r="A901" s="13">
        <f>IF(G901&lt;&gt;"",1+MAX($A$5:A900),"")</f>
        <v>628</v>
      </c>
      <c r="B901" s="197"/>
      <c r="C901" s="91"/>
      <c r="D901" s="142" t="s">
        <v>350</v>
      </c>
      <c r="E901" s="141">
        <v>31</v>
      </c>
      <c r="F901" s="143">
        <v>0</v>
      </c>
      <c r="G901" s="144">
        <f t="shared" si="772"/>
        <v>31</v>
      </c>
      <c r="H901" s="141" t="s">
        <v>82</v>
      </c>
      <c r="I901" s="74">
        <v>1200</v>
      </c>
      <c r="J901" s="74">
        <v>300</v>
      </c>
      <c r="K901" s="84">
        <f t="shared" si="773"/>
        <v>37200</v>
      </c>
      <c r="L901" s="3">
        <f t="shared" si="774"/>
        <v>9300</v>
      </c>
      <c r="M901" s="4">
        <f t="shared" si="775"/>
        <v>46500</v>
      </c>
      <c r="N901" s="14"/>
    </row>
    <row r="902" spans="1:14" ht="28.8">
      <c r="A902" s="13">
        <f>IF(G902&lt;&gt;"",1+MAX($A$5:A901),"")</f>
        <v>629</v>
      </c>
      <c r="B902" s="197"/>
      <c r="C902" s="91"/>
      <c r="D902" s="153" t="s">
        <v>351</v>
      </c>
      <c r="E902" s="141">
        <v>31</v>
      </c>
      <c r="F902" s="143">
        <v>0</v>
      </c>
      <c r="G902" s="144">
        <f t="shared" si="772"/>
        <v>31</v>
      </c>
      <c r="H902" s="141" t="s">
        <v>82</v>
      </c>
      <c r="I902" s="74">
        <v>2500</v>
      </c>
      <c r="J902" s="74">
        <v>600</v>
      </c>
      <c r="K902" s="84">
        <f t="shared" si="773"/>
        <v>77500</v>
      </c>
      <c r="L902" s="3">
        <f t="shared" si="774"/>
        <v>18600</v>
      </c>
      <c r="M902" s="4">
        <f t="shared" si="775"/>
        <v>96100</v>
      </c>
      <c r="N902" s="14"/>
    </row>
    <row r="903" spans="1:14" ht="15.6">
      <c r="A903" s="13" t="str">
        <f>IF(G903&lt;&gt;"",1+MAX($A$5:A902),"")</f>
        <v/>
      </c>
      <c r="B903" s="197"/>
      <c r="C903" s="91"/>
      <c r="D903" s="138" t="s">
        <v>352</v>
      </c>
      <c r="E903" s="141"/>
      <c r="F903" s="141"/>
      <c r="G903" s="141"/>
      <c r="H903" s="141"/>
      <c r="I903" s="74"/>
      <c r="J903" s="75"/>
      <c r="K903" s="84"/>
      <c r="L903" s="3"/>
      <c r="M903" s="4"/>
      <c r="N903" s="14"/>
    </row>
    <row r="904" spans="1:14" ht="15.6">
      <c r="A904" s="13">
        <f>IF(G904&lt;&gt;"",1+MAX($A$5:A903),"")</f>
        <v>630</v>
      </c>
      <c r="B904" s="197"/>
      <c r="C904" s="91"/>
      <c r="D904" s="142" t="s">
        <v>353</v>
      </c>
      <c r="E904" s="141">
        <v>5239</v>
      </c>
      <c r="F904" s="143">
        <v>0.1</v>
      </c>
      <c r="G904" s="144">
        <f t="shared" ref="G904" si="776">E904*(1+F904)</f>
        <v>5762.9000000000005</v>
      </c>
      <c r="H904" s="141" t="s">
        <v>71</v>
      </c>
      <c r="I904" s="74">
        <v>10</v>
      </c>
      <c r="J904" s="74">
        <v>7</v>
      </c>
      <c r="K904" s="84">
        <f t="shared" ref="K904" si="777">I904*G904</f>
        <v>57629.000000000007</v>
      </c>
      <c r="L904" s="3">
        <f t="shared" ref="L904" si="778">J904*G904</f>
        <v>40340.300000000003</v>
      </c>
      <c r="M904" s="4">
        <f t="shared" ref="M904" si="779">K904+L904</f>
        <v>97969.300000000017</v>
      </c>
      <c r="N904" s="14"/>
    </row>
    <row r="905" spans="1:14" ht="15.6">
      <c r="A905" s="13" t="str">
        <f>IF(G905&lt;&gt;"",1+MAX($A$5:A904),"")</f>
        <v/>
      </c>
      <c r="B905" s="197"/>
      <c r="C905" s="91"/>
      <c r="D905" s="89" t="s">
        <v>191</v>
      </c>
      <c r="E905" s="141"/>
      <c r="F905" s="141"/>
      <c r="G905" s="141"/>
      <c r="H905" s="141"/>
      <c r="I905" s="74"/>
      <c r="J905" s="75"/>
      <c r="K905" s="84"/>
      <c r="L905" s="3"/>
      <c r="M905" s="4"/>
      <c r="N905" s="14"/>
    </row>
    <row r="906" spans="1:14" ht="15.6">
      <c r="A906" s="13" t="str">
        <f>IF(G906&lt;&gt;"",1+MAX($A$5:A905),"")</f>
        <v/>
      </c>
      <c r="B906" s="197"/>
      <c r="C906" s="91"/>
      <c r="D906" s="138" t="s">
        <v>347</v>
      </c>
      <c r="E906" s="141"/>
      <c r="F906" s="141"/>
      <c r="G906" s="141"/>
      <c r="H906" s="141"/>
      <c r="I906" s="74"/>
      <c r="J906" s="75"/>
      <c r="K906" s="84"/>
      <c r="L906" s="3"/>
      <c r="M906" s="4"/>
      <c r="N906" s="14"/>
    </row>
    <row r="907" spans="1:14" ht="28.8">
      <c r="A907" s="13">
        <f>IF(G907&lt;&gt;"",1+MAX($A$5:A906),"")</f>
        <v>631</v>
      </c>
      <c r="B907" s="197"/>
      <c r="C907" s="91"/>
      <c r="D907" s="153" t="s">
        <v>348</v>
      </c>
      <c r="E907" s="141">
        <v>17</v>
      </c>
      <c r="F907" s="143">
        <v>0</v>
      </c>
      <c r="G907" s="144">
        <f t="shared" ref="G907:G910" si="780">E907*(1+F907)</f>
        <v>17</v>
      </c>
      <c r="H907" s="141" t="s">
        <v>82</v>
      </c>
      <c r="I907" s="74">
        <v>900</v>
      </c>
      <c r="J907" s="74">
        <v>250</v>
      </c>
      <c r="K907" s="84">
        <f t="shared" ref="K907:K910" si="781">I907*G907</f>
        <v>15300</v>
      </c>
      <c r="L907" s="3">
        <f t="shared" ref="L907:L910" si="782">J907*G907</f>
        <v>4250</v>
      </c>
      <c r="M907" s="4">
        <f t="shared" ref="M907:M910" si="783">K907+L907</f>
        <v>19550</v>
      </c>
      <c r="N907" s="14"/>
    </row>
    <row r="908" spans="1:14" ht="28.8">
      <c r="A908" s="13">
        <f>IF(G908&lt;&gt;"",1+MAX($A$5:A907),"")</f>
        <v>632</v>
      </c>
      <c r="B908" s="197"/>
      <c r="C908" s="91"/>
      <c r="D908" s="153" t="s">
        <v>349</v>
      </c>
      <c r="E908" s="141">
        <v>51</v>
      </c>
      <c r="F908" s="143">
        <v>0</v>
      </c>
      <c r="G908" s="144">
        <f t="shared" si="780"/>
        <v>51</v>
      </c>
      <c r="H908" s="141" t="s">
        <v>82</v>
      </c>
      <c r="I908" s="74">
        <v>750</v>
      </c>
      <c r="J908" s="74">
        <v>200</v>
      </c>
      <c r="K908" s="84">
        <f t="shared" si="781"/>
        <v>38250</v>
      </c>
      <c r="L908" s="3">
        <f t="shared" si="782"/>
        <v>10200</v>
      </c>
      <c r="M908" s="4">
        <f t="shared" si="783"/>
        <v>48450</v>
      </c>
      <c r="N908" s="14"/>
    </row>
    <row r="909" spans="1:14" ht="15.6">
      <c r="A909" s="13">
        <f>IF(G909&lt;&gt;"",1+MAX($A$5:A908),"")</f>
        <v>633</v>
      </c>
      <c r="B909" s="197"/>
      <c r="C909" s="91"/>
      <c r="D909" s="142" t="s">
        <v>350</v>
      </c>
      <c r="E909" s="141">
        <v>34</v>
      </c>
      <c r="F909" s="143">
        <v>0</v>
      </c>
      <c r="G909" s="144">
        <f t="shared" si="780"/>
        <v>34</v>
      </c>
      <c r="H909" s="141" t="s">
        <v>82</v>
      </c>
      <c r="I909" s="74">
        <v>1200</v>
      </c>
      <c r="J909" s="74">
        <v>300</v>
      </c>
      <c r="K909" s="84">
        <f t="shared" si="781"/>
        <v>40800</v>
      </c>
      <c r="L909" s="3">
        <f t="shared" si="782"/>
        <v>10200</v>
      </c>
      <c r="M909" s="4">
        <f t="shared" si="783"/>
        <v>51000</v>
      </c>
      <c r="N909" s="14"/>
    </row>
    <row r="910" spans="1:14" ht="28.8">
      <c r="A910" s="13">
        <f>IF(G910&lt;&gt;"",1+MAX($A$5:A909),"")</f>
        <v>634</v>
      </c>
      <c r="B910" s="197"/>
      <c r="C910" s="91"/>
      <c r="D910" s="153" t="s">
        <v>351</v>
      </c>
      <c r="E910" s="141">
        <v>34</v>
      </c>
      <c r="F910" s="143">
        <v>0</v>
      </c>
      <c r="G910" s="144">
        <f t="shared" si="780"/>
        <v>34</v>
      </c>
      <c r="H910" s="141" t="s">
        <v>82</v>
      </c>
      <c r="I910" s="74">
        <v>2500</v>
      </c>
      <c r="J910" s="74">
        <v>600</v>
      </c>
      <c r="K910" s="84">
        <f t="shared" si="781"/>
        <v>85000</v>
      </c>
      <c r="L910" s="3">
        <f t="shared" si="782"/>
        <v>20400</v>
      </c>
      <c r="M910" s="4">
        <f t="shared" si="783"/>
        <v>105400</v>
      </c>
      <c r="N910" s="14"/>
    </row>
    <row r="911" spans="1:14" ht="15.6">
      <c r="A911" s="13" t="str">
        <f>IF(G911&lt;&gt;"",1+MAX($A$5:A910),"")</f>
        <v/>
      </c>
      <c r="B911" s="197"/>
      <c r="C911" s="91"/>
      <c r="D911" s="138" t="s">
        <v>352</v>
      </c>
      <c r="E911" s="141"/>
      <c r="F911" s="141"/>
      <c r="G911" s="141"/>
      <c r="H911" s="141"/>
      <c r="I911" s="74"/>
      <c r="J911" s="75"/>
      <c r="K911" s="84"/>
      <c r="L911" s="3"/>
      <c r="M911" s="4"/>
      <c r="N911" s="14"/>
    </row>
    <row r="912" spans="1:14" ht="15.6">
      <c r="A912" s="13">
        <f>IF(G912&lt;&gt;"",1+MAX($A$5:A911),"")</f>
        <v>635</v>
      </c>
      <c r="B912" s="197"/>
      <c r="C912" s="91"/>
      <c r="D912" s="142" t="s">
        <v>353</v>
      </c>
      <c r="E912" s="141">
        <v>4301</v>
      </c>
      <c r="F912" s="143">
        <v>0.1</v>
      </c>
      <c r="G912" s="144">
        <f t="shared" ref="G912" si="784">E912*(1+F912)</f>
        <v>4731.1000000000004</v>
      </c>
      <c r="H912" s="141" t="s">
        <v>71</v>
      </c>
      <c r="I912" s="74">
        <v>10</v>
      </c>
      <c r="J912" s="74">
        <v>7</v>
      </c>
      <c r="K912" s="84">
        <f t="shared" ref="K912" si="785">I912*G912</f>
        <v>47311</v>
      </c>
      <c r="L912" s="3">
        <f t="shared" ref="L912" si="786">J912*G912</f>
        <v>33117.700000000004</v>
      </c>
      <c r="M912" s="4">
        <f t="shared" ref="M912" si="787">K912+L912</f>
        <v>80428.700000000012</v>
      </c>
      <c r="N912" s="14"/>
    </row>
    <row r="913" spans="1:14" ht="15.6">
      <c r="A913" s="13" t="str">
        <f>IF(G913&lt;&gt;"",1+MAX($A$5:A912),"")</f>
        <v/>
      </c>
      <c r="B913" s="197"/>
      <c r="C913" s="91"/>
      <c r="D913" s="89" t="s">
        <v>195</v>
      </c>
      <c r="E913" s="141"/>
      <c r="F913" s="141"/>
      <c r="G913" s="141"/>
      <c r="H913" s="141"/>
      <c r="I913" s="74"/>
      <c r="J913" s="75"/>
      <c r="K913" s="84"/>
      <c r="L913" s="3"/>
      <c r="M913" s="4"/>
      <c r="N913" s="14"/>
    </row>
    <row r="914" spans="1:14" ht="15.6">
      <c r="A914" s="13" t="str">
        <f>IF(G914&lt;&gt;"",1+MAX($A$5:A913),"")</f>
        <v/>
      </c>
      <c r="B914" s="197"/>
      <c r="C914" s="91"/>
      <c r="D914" s="138" t="s">
        <v>347</v>
      </c>
      <c r="E914" s="141"/>
      <c r="F914" s="141"/>
      <c r="G914" s="141"/>
      <c r="H914" s="141"/>
      <c r="I914" s="74"/>
      <c r="J914" s="75"/>
      <c r="K914" s="84"/>
      <c r="L914" s="3"/>
      <c r="M914" s="4"/>
      <c r="N914" s="14"/>
    </row>
    <row r="915" spans="1:14" ht="28.8">
      <c r="A915" s="13">
        <f>IF(G915&lt;&gt;"",1+MAX($A$5:A914),"")</f>
        <v>636</v>
      </c>
      <c r="B915" s="197"/>
      <c r="C915" s="91"/>
      <c r="D915" s="153" t="s">
        <v>348</v>
      </c>
      <c r="E915" s="141">
        <v>3</v>
      </c>
      <c r="F915" s="143">
        <v>0</v>
      </c>
      <c r="G915" s="144">
        <f t="shared" ref="G915:G918" si="788">E915*(1+F915)</f>
        <v>3</v>
      </c>
      <c r="H915" s="141" t="s">
        <v>82</v>
      </c>
      <c r="I915" s="74">
        <v>900</v>
      </c>
      <c r="J915" s="74">
        <v>250</v>
      </c>
      <c r="K915" s="84">
        <f t="shared" ref="K915:K918" si="789">I915*G915</f>
        <v>2700</v>
      </c>
      <c r="L915" s="3">
        <f t="shared" ref="L915:L918" si="790">J915*G915</f>
        <v>750</v>
      </c>
      <c r="M915" s="4">
        <f t="shared" ref="M915:M918" si="791">K915+L915</f>
        <v>3450</v>
      </c>
      <c r="N915" s="14"/>
    </row>
    <row r="916" spans="1:14" ht="28.8">
      <c r="A916" s="13">
        <f>IF(G916&lt;&gt;"",1+MAX($A$5:A915),"")</f>
        <v>637</v>
      </c>
      <c r="B916" s="197"/>
      <c r="C916" s="91"/>
      <c r="D916" s="153" t="s">
        <v>349</v>
      </c>
      <c r="E916" s="141">
        <v>9</v>
      </c>
      <c r="F916" s="143">
        <v>0</v>
      </c>
      <c r="G916" s="144">
        <f t="shared" si="788"/>
        <v>9</v>
      </c>
      <c r="H916" s="141" t="s">
        <v>82</v>
      </c>
      <c r="I916" s="74">
        <v>750</v>
      </c>
      <c r="J916" s="74">
        <v>200</v>
      </c>
      <c r="K916" s="84">
        <f t="shared" si="789"/>
        <v>6750</v>
      </c>
      <c r="L916" s="3">
        <f t="shared" si="790"/>
        <v>1800</v>
      </c>
      <c r="M916" s="4">
        <f t="shared" si="791"/>
        <v>8550</v>
      </c>
      <c r="N916" s="14"/>
    </row>
    <row r="917" spans="1:14" ht="15.6">
      <c r="A917" s="13">
        <f>IF(G917&lt;&gt;"",1+MAX($A$5:A916),"")</f>
        <v>638</v>
      </c>
      <c r="B917" s="197"/>
      <c r="C917" s="91"/>
      <c r="D917" s="142" t="s">
        <v>350</v>
      </c>
      <c r="E917" s="141">
        <v>6</v>
      </c>
      <c r="F917" s="143">
        <v>0</v>
      </c>
      <c r="G917" s="144">
        <f t="shared" si="788"/>
        <v>6</v>
      </c>
      <c r="H917" s="141" t="s">
        <v>82</v>
      </c>
      <c r="I917" s="74">
        <v>1200</v>
      </c>
      <c r="J917" s="74">
        <v>300</v>
      </c>
      <c r="K917" s="84">
        <f t="shared" si="789"/>
        <v>7200</v>
      </c>
      <c r="L917" s="3">
        <f t="shared" si="790"/>
        <v>1800</v>
      </c>
      <c r="M917" s="4">
        <f t="shared" si="791"/>
        <v>9000</v>
      </c>
      <c r="N917" s="14"/>
    </row>
    <row r="918" spans="1:14" ht="28.8">
      <c r="A918" s="13">
        <f>IF(G918&lt;&gt;"",1+MAX($A$5:A917),"")</f>
        <v>639</v>
      </c>
      <c r="B918" s="197"/>
      <c r="C918" s="91"/>
      <c r="D918" s="153" t="s">
        <v>351</v>
      </c>
      <c r="E918" s="141">
        <v>6</v>
      </c>
      <c r="F918" s="143">
        <v>0</v>
      </c>
      <c r="G918" s="144">
        <f t="shared" si="788"/>
        <v>6</v>
      </c>
      <c r="H918" s="141" t="s">
        <v>82</v>
      </c>
      <c r="I918" s="74">
        <v>2500</v>
      </c>
      <c r="J918" s="74">
        <v>600</v>
      </c>
      <c r="K918" s="84">
        <f t="shared" si="789"/>
        <v>15000</v>
      </c>
      <c r="L918" s="3">
        <f t="shared" si="790"/>
        <v>3600</v>
      </c>
      <c r="M918" s="4">
        <f t="shared" si="791"/>
        <v>18600</v>
      </c>
      <c r="N918" s="14"/>
    </row>
    <row r="919" spans="1:14" ht="15.6">
      <c r="A919" s="13" t="str">
        <f>IF(G919&lt;&gt;"",1+MAX($A$5:A918),"")</f>
        <v/>
      </c>
      <c r="B919" s="197"/>
      <c r="C919" s="91"/>
      <c r="D919" s="138" t="s">
        <v>352</v>
      </c>
      <c r="E919" s="141"/>
      <c r="F919" s="141"/>
      <c r="G919" s="141"/>
      <c r="H919" s="141"/>
      <c r="I919" s="74"/>
      <c r="J919" s="75"/>
      <c r="K919" s="84"/>
      <c r="L919" s="3"/>
      <c r="M919" s="4"/>
      <c r="N919" s="14"/>
    </row>
    <row r="920" spans="1:14" ht="15.6">
      <c r="A920" s="13">
        <f>IF(G920&lt;&gt;"",1+MAX($A$5:A919),"")</f>
        <v>640</v>
      </c>
      <c r="B920" s="197"/>
      <c r="C920" s="91"/>
      <c r="D920" s="142" t="s">
        <v>353</v>
      </c>
      <c r="E920" s="141">
        <v>972</v>
      </c>
      <c r="F920" s="143">
        <v>0.1</v>
      </c>
      <c r="G920" s="144">
        <f t="shared" ref="G920" si="792">E920*(1+F920)</f>
        <v>1069.2</v>
      </c>
      <c r="H920" s="141" t="s">
        <v>71</v>
      </c>
      <c r="I920" s="74">
        <v>10</v>
      </c>
      <c r="J920" s="74">
        <v>7</v>
      </c>
      <c r="K920" s="84">
        <f t="shared" ref="K920" si="793">I920*G920</f>
        <v>10692</v>
      </c>
      <c r="L920" s="3">
        <f t="shared" ref="L920" si="794">J920*G920</f>
        <v>7484.4000000000005</v>
      </c>
      <c r="M920" s="4">
        <f t="shared" ref="M920" si="795">K920+L920</f>
        <v>18176.400000000001</v>
      </c>
      <c r="N920" s="14"/>
    </row>
    <row r="921" spans="1:14" ht="15.6">
      <c r="A921" s="13" t="str">
        <f>IF(G921&lt;&gt;"",1+MAX($A$5:A920),"")</f>
        <v/>
      </c>
      <c r="B921" s="197"/>
      <c r="C921" s="91"/>
      <c r="D921" s="89" t="s">
        <v>199</v>
      </c>
      <c r="E921" s="141"/>
      <c r="F921" s="141"/>
      <c r="G921" s="141"/>
      <c r="H921" s="141"/>
      <c r="I921" s="74"/>
      <c r="J921" s="75"/>
      <c r="K921" s="84"/>
      <c r="L921" s="3"/>
      <c r="M921" s="4"/>
      <c r="N921" s="14"/>
    </row>
    <row r="922" spans="1:14" ht="15.6">
      <c r="A922" s="13" t="str">
        <f>IF(G922&lt;&gt;"",1+MAX($A$5:A921),"")</f>
        <v/>
      </c>
      <c r="B922" s="197"/>
      <c r="C922" s="91"/>
      <c r="D922" s="138" t="s">
        <v>347</v>
      </c>
      <c r="E922" s="141"/>
      <c r="F922" s="141"/>
      <c r="G922" s="141"/>
      <c r="H922" s="141"/>
      <c r="I922" s="74"/>
      <c r="J922" s="75"/>
      <c r="K922" s="84"/>
      <c r="L922" s="3"/>
      <c r="M922" s="4"/>
      <c r="N922" s="14"/>
    </row>
    <row r="923" spans="1:14" ht="28.8">
      <c r="A923" s="13">
        <f>IF(G923&lt;&gt;"",1+MAX($A$5:A922),"")</f>
        <v>641</v>
      </c>
      <c r="B923" s="197"/>
      <c r="C923" s="91"/>
      <c r="D923" s="153" t="s">
        <v>348</v>
      </c>
      <c r="E923" s="141">
        <v>9</v>
      </c>
      <c r="F923" s="143">
        <v>0</v>
      </c>
      <c r="G923" s="144">
        <f t="shared" ref="G923:G926" si="796">E923*(1+F923)</f>
        <v>9</v>
      </c>
      <c r="H923" s="141" t="s">
        <v>82</v>
      </c>
      <c r="I923" s="74">
        <v>900</v>
      </c>
      <c r="J923" s="74">
        <v>250</v>
      </c>
      <c r="K923" s="84">
        <f t="shared" ref="K923:K926" si="797">I923*G923</f>
        <v>8100</v>
      </c>
      <c r="L923" s="3">
        <f t="shared" ref="L923:L926" si="798">J923*G923</f>
        <v>2250</v>
      </c>
      <c r="M923" s="4">
        <f t="shared" ref="M923:M926" si="799">K923+L923</f>
        <v>10350</v>
      </c>
      <c r="N923" s="14"/>
    </row>
    <row r="924" spans="1:14" ht="28.8">
      <c r="A924" s="13">
        <f>IF(G924&lt;&gt;"",1+MAX($A$5:A923),"")</f>
        <v>642</v>
      </c>
      <c r="B924" s="197"/>
      <c r="C924" s="91"/>
      <c r="D924" s="153" t="s">
        <v>349</v>
      </c>
      <c r="E924" s="141">
        <v>9</v>
      </c>
      <c r="F924" s="143">
        <v>0</v>
      </c>
      <c r="G924" s="144">
        <f t="shared" si="796"/>
        <v>9</v>
      </c>
      <c r="H924" s="141" t="s">
        <v>82</v>
      </c>
      <c r="I924" s="74">
        <v>750</v>
      </c>
      <c r="J924" s="74">
        <v>200</v>
      </c>
      <c r="K924" s="84">
        <f t="shared" si="797"/>
        <v>6750</v>
      </c>
      <c r="L924" s="3">
        <f t="shared" si="798"/>
        <v>1800</v>
      </c>
      <c r="M924" s="4">
        <f t="shared" si="799"/>
        <v>8550</v>
      </c>
      <c r="N924" s="14"/>
    </row>
    <row r="925" spans="1:14" ht="15.6">
      <c r="A925" s="13">
        <f>IF(G925&lt;&gt;"",1+MAX($A$5:A924),"")</f>
        <v>643</v>
      </c>
      <c r="B925" s="197"/>
      <c r="C925" s="91"/>
      <c r="D925" s="142" t="s">
        <v>350</v>
      </c>
      <c r="E925" s="141">
        <v>9</v>
      </c>
      <c r="F925" s="143">
        <v>0</v>
      </c>
      <c r="G925" s="144">
        <f t="shared" si="796"/>
        <v>9</v>
      </c>
      <c r="H925" s="141" t="s">
        <v>82</v>
      </c>
      <c r="I925" s="74">
        <v>1200</v>
      </c>
      <c r="J925" s="74">
        <v>300</v>
      </c>
      <c r="K925" s="84">
        <f t="shared" si="797"/>
        <v>10800</v>
      </c>
      <c r="L925" s="3">
        <f t="shared" si="798"/>
        <v>2700</v>
      </c>
      <c r="M925" s="4">
        <f t="shared" si="799"/>
        <v>13500</v>
      </c>
      <c r="N925" s="14"/>
    </row>
    <row r="926" spans="1:14" ht="28.8">
      <c r="A926" s="13">
        <f>IF(G926&lt;&gt;"",1+MAX($A$5:A925),"")</f>
        <v>644</v>
      </c>
      <c r="B926" s="197"/>
      <c r="C926" s="91"/>
      <c r="D926" s="153" t="s">
        <v>351</v>
      </c>
      <c r="E926" s="141">
        <v>9</v>
      </c>
      <c r="F926" s="143">
        <v>0</v>
      </c>
      <c r="G926" s="144">
        <f t="shared" si="796"/>
        <v>9</v>
      </c>
      <c r="H926" s="141" t="s">
        <v>82</v>
      </c>
      <c r="I926" s="74">
        <v>2500</v>
      </c>
      <c r="J926" s="74">
        <v>600</v>
      </c>
      <c r="K926" s="84">
        <f t="shared" si="797"/>
        <v>22500</v>
      </c>
      <c r="L926" s="3">
        <f t="shared" si="798"/>
        <v>5400</v>
      </c>
      <c r="M926" s="4">
        <f t="shared" si="799"/>
        <v>27900</v>
      </c>
      <c r="N926" s="14"/>
    </row>
    <row r="927" spans="1:14" ht="15.6">
      <c r="A927" s="13" t="str">
        <f>IF(G927&lt;&gt;"",1+MAX($A$5:A926),"")</f>
        <v/>
      </c>
      <c r="B927" s="197"/>
      <c r="C927" s="91"/>
      <c r="D927" s="138" t="s">
        <v>352</v>
      </c>
      <c r="E927" s="141"/>
      <c r="F927" s="141"/>
      <c r="G927" s="141"/>
      <c r="H927" s="141"/>
      <c r="I927" s="74"/>
      <c r="J927" s="75"/>
      <c r="K927" s="84"/>
      <c r="L927" s="3"/>
      <c r="M927" s="4"/>
      <c r="N927" s="14"/>
    </row>
    <row r="928" spans="1:14" ht="15.6">
      <c r="A928" s="13">
        <f>IF(G928&lt;&gt;"",1+MAX($A$5:A927),"")</f>
        <v>645</v>
      </c>
      <c r="B928" s="197"/>
      <c r="C928" s="91"/>
      <c r="D928" s="142" t="s">
        <v>353</v>
      </c>
      <c r="E928" s="141">
        <v>999</v>
      </c>
      <c r="F928" s="143">
        <v>0.1</v>
      </c>
      <c r="G928" s="144">
        <f t="shared" ref="G928" si="800">E928*(1+F928)</f>
        <v>1098.9000000000001</v>
      </c>
      <c r="H928" s="141" t="s">
        <v>71</v>
      </c>
      <c r="I928" s="74">
        <v>10</v>
      </c>
      <c r="J928" s="74">
        <v>7</v>
      </c>
      <c r="K928" s="84">
        <f t="shared" ref="K928" si="801">I928*G928</f>
        <v>10989</v>
      </c>
      <c r="L928" s="3">
        <f t="shared" ref="L928" si="802">J928*G928</f>
        <v>7692.3000000000011</v>
      </c>
      <c r="M928" s="4">
        <f t="shared" ref="M928" si="803">K928+L928</f>
        <v>18681.300000000003</v>
      </c>
      <c r="N928" s="14"/>
    </row>
    <row r="929" spans="1:14" ht="15.6">
      <c r="A929" s="13" t="str">
        <f>IF(G929&lt;&gt;"",1+MAX($A$5:A928),"")</f>
        <v/>
      </c>
      <c r="B929" s="197"/>
      <c r="C929" s="91"/>
      <c r="D929" s="89" t="s">
        <v>200</v>
      </c>
      <c r="E929" s="141"/>
      <c r="F929" s="141"/>
      <c r="G929" s="141"/>
      <c r="H929" s="141"/>
      <c r="I929" s="74"/>
      <c r="J929" s="75"/>
      <c r="K929" s="84"/>
      <c r="L929" s="3"/>
      <c r="M929" s="4"/>
      <c r="N929" s="14"/>
    </row>
    <row r="930" spans="1:14" ht="15.6">
      <c r="A930" s="13" t="str">
        <f>IF(G930&lt;&gt;"",1+MAX($A$5:A929),"")</f>
        <v/>
      </c>
      <c r="B930" s="197"/>
      <c r="C930" s="91"/>
      <c r="D930" s="138" t="s">
        <v>347</v>
      </c>
      <c r="E930" s="141"/>
      <c r="F930" s="141"/>
      <c r="G930" s="141"/>
      <c r="H930" s="141"/>
      <c r="I930" s="74"/>
      <c r="J930" s="75"/>
      <c r="K930" s="84"/>
      <c r="L930" s="3"/>
      <c r="M930" s="4"/>
      <c r="N930" s="14"/>
    </row>
    <row r="931" spans="1:14" ht="28.8">
      <c r="A931" s="13">
        <f>IF(G931&lt;&gt;"",1+MAX($A$5:A930),"")</f>
        <v>646</v>
      </c>
      <c r="B931" s="197"/>
      <c r="C931" s="91"/>
      <c r="D931" s="153" t="s">
        <v>348</v>
      </c>
      <c r="E931" s="141">
        <v>5</v>
      </c>
      <c r="F931" s="143">
        <v>0</v>
      </c>
      <c r="G931" s="144">
        <f t="shared" ref="G931:G935" si="804">E931*(1+F931)</f>
        <v>5</v>
      </c>
      <c r="H931" s="141" t="s">
        <v>82</v>
      </c>
      <c r="I931" s="74">
        <v>900</v>
      </c>
      <c r="J931" s="74">
        <v>250</v>
      </c>
      <c r="K931" s="84">
        <f t="shared" ref="K931:K935" si="805">I931*G931</f>
        <v>4500</v>
      </c>
      <c r="L931" s="3">
        <f t="shared" ref="L931:L935" si="806">J931*G931</f>
        <v>1250</v>
      </c>
      <c r="M931" s="4">
        <f t="shared" ref="M931:M935" si="807">K931+L931</f>
        <v>5750</v>
      </c>
      <c r="N931" s="14"/>
    </row>
    <row r="932" spans="1:14" ht="28.8">
      <c r="A932" s="13">
        <f>IF(G932&lt;&gt;"",1+MAX($A$5:A931),"")</f>
        <v>647</v>
      </c>
      <c r="B932" s="197"/>
      <c r="C932" s="91"/>
      <c r="D932" s="153" t="s">
        <v>349</v>
      </c>
      <c r="E932" s="141">
        <v>5</v>
      </c>
      <c r="F932" s="143">
        <v>0</v>
      </c>
      <c r="G932" s="144">
        <f t="shared" si="804"/>
        <v>5</v>
      </c>
      <c r="H932" s="141" t="s">
        <v>82</v>
      </c>
      <c r="I932" s="74">
        <v>750</v>
      </c>
      <c r="J932" s="74">
        <v>200</v>
      </c>
      <c r="K932" s="84">
        <f t="shared" si="805"/>
        <v>3750</v>
      </c>
      <c r="L932" s="3">
        <f t="shared" si="806"/>
        <v>1000</v>
      </c>
      <c r="M932" s="4">
        <f t="shared" si="807"/>
        <v>4750</v>
      </c>
      <c r="N932" s="14"/>
    </row>
    <row r="933" spans="1:14" ht="28.8">
      <c r="A933" s="13">
        <f>IF(G933&lt;&gt;"",1+MAX($A$5:A932),"")</f>
        <v>648</v>
      </c>
      <c r="B933" s="197"/>
      <c r="C933" s="91"/>
      <c r="D933" s="153" t="s">
        <v>354</v>
      </c>
      <c r="E933" s="141">
        <v>5</v>
      </c>
      <c r="F933" s="143">
        <v>0</v>
      </c>
      <c r="G933" s="144">
        <f t="shared" si="804"/>
        <v>5</v>
      </c>
      <c r="H933" s="141" t="s">
        <v>82</v>
      </c>
      <c r="I933" s="74">
        <v>600</v>
      </c>
      <c r="J933" s="74">
        <v>180</v>
      </c>
      <c r="K933" s="84">
        <f t="shared" si="805"/>
        <v>3000</v>
      </c>
      <c r="L933" s="3">
        <f t="shared" si="806"/>
        <v>900</v>
      </c>
      <c r="M933" s="4">
        <f t="shared" si="807"/>
        <v>3900</v>
      </c>
      <c r="N933" s="14"/>
    </row>
    <row r="934" spans="1:14" ht="15.6">
      <c r="A934" s="13">
        <f>IF(G934&lt;&gt;"",1+MAX($A$5:A933),"")</f>
        <v>649</v>
      </c>
      <c r="B934" s="197"/>
      <c r="C934" s="91"/>
      <c r="D934" s="142" t="s">
        <v>350</v>
      </c>
      <c r="E934" s="141">
        <v>10</v>
      </c>
      <c r="F934" s="143">
        <v>0</v>
      </c>
      <c r="G934" s="144">
        <f t="shared" si="804"/>
        <v>10</v>
      </c>
      <c r="H934" s="141" t="s">
        <v>82</v>
      </c>
      <c r="I934" s="74">
        <v>1200</v>
      </c>
      <c r="J934" s="74">
        <v>300</v>
      </c>
      <c r="K934" s="84">
        <f t="shared" si="805"/>
        <v>12000</v>
      </c>
      <c r="L934" s="3">
        <f t="shared" si="806"/>
        <v>3000</v>
      </c>
      <c r="M934" s="4">
        <f t="shared" si="807"/>
        <v>15000</v>
      </c>
      <c r="N934" s="14"/>
    </row>
    <row r="935" spans="1:14" ht="28.8">
      <c r="A935" s="13">
        <f>IF(G935&lt;&gt;"",1+MAX($A$5:A934),"")</f>
        <v>650</v>
      </c>
      <c r="B935" s="197"/>
      <c r="C935" s="91"/>
      <c r="D935" s="153" t="s">
        <v>351</v>
      </c>
      <c r="E935" s="141">
        <v>5</v>
      </c>
      <c r="F935" s="143">
        <v>0</v>
      </c>
      <c r="G935" s="144">
        <f t="shared" si="804"/>
        <v>5</v>
      </c>
      <c r="H935" s="141" t="s">
        <v>82</v>
      </c>
      <c r="I935" s="74">
        <v>2500</v>
      </c>
      <c r="J935" s="74">
        <v>600</v>
      </c>
      <c r="K935" s="84">
        <f t="shared" si="805"/>
        <v>12500</v>
      </c>
      <c r="L935" s="3">
        <f t="shared" si="806"/>
        <v>3000</v>
      </c>
      <c r="M935" s="4">
        <f t="shared" si="807"/>
        <v>15500</v>
      </c>
      <c r="N935" s="14"/>
    </row>
    <row r="936" spans="1:14" ht="15.6">
      <c r="A936" s="13" t="str">
        <f>IF(G936&lt;&gt;"",1+MAX($A$5:A935),"")</f>
        <v/>
      </c>
      <c r="B936" s="197"/>
      <c r="C936" s="91"/>
      <c r="D936" s="138" t="s">
        <v>352</v>
      </c>
      <c r="E936" s="141"/>
      <c r="F936" s="141"/>
      <c r="G936" s="141"/>
      <c r="H936" s="141"/>
      <c r="I936" s="74"/>
      <c r="J936" s="74"/>
      <c r="K936" s="84"/>
      <c r="L936" s="3"/>
      <c r="M936" s="4"/>
      <c r="N936" s="14"/>
    </row>
    <row r="937" spans="1:14" ht="16.2" thickBot="1">
      <c r="A937" s="13">
        <f>IF(G937&lt;&gt;"",1+MAX($A$5:A936),"")</f>
        <v>651</v>
      </c>
      <c r="B937" s="197"/>
      <c r="C937" s="91"/>
      <c r="D937" s="142" t="s">
        <v>353</v>
      </c>
      <c r="E937" s="141">
        <v>710</v>
      </c>
      <c r="F937" s="143">
        <v>0.1</v>
      </c>
      <c r="G937" s="144">
        <f t="shared" ref="G937" si="808">E937*(1+F937)</f>
        <v>781.00000000000011</v>
      </c>
      <c r="H937" s="141" t="s">
        <v>71</v>
      </c>
      <c r="I937" s="74">
        <v>10</v>
      </c>
      <c r="J937" s="74">
        <v>7</v>
      </c>
      <c r="K937" s="84">
        <f t="shared" ref="K937" si="809">I937*G937</f>
        <v>7810.0000000000009</v>
      </c>
      <c r="L937" s="3">
        <f t="shared" ref="L937" si="810">J937*G937</f>
        <v>5467.0000000000009</v>
      </c>
      <c r="M937" s="4">
        <f t="shared" ref="M937" si="811">K937+L937</f>
        <v>13277.000000000002</v>
      </c>
      <c r="N937" s="14"/>
    </row>
    <row r="938" spans="1:14" s="7" customFormat="1" ht="16.2" thickBot="1">
      <c r="A938" s="13" t="str">
        <f>IF(G938&lt;&gt;"",1+MAX($A$5:A937),"")</f>
        <v/>
      </c>
      <c r="B938" s="95"/>
      <c r="C938" s="16"/>
      <c r="D938" s="147" t="s">
        <v>14</v>
      </c>
      <c r="E938" s="155"/>
      <c r="F938" s="156" t="s">
        <v>15</v>
      </c>
      <c r="G938" s="157"/>
      <c r="H938" s="156"/>
      <c r="I938" s="9"/>
      <c r="J938" s="9"/>
      <c r="K938" s="9"/>
      <c r="L938" s="10"/>
      <c r="M938" s="15"/>
      <c r="N938" s="63">
        <f>+SUM(M897:M937)</f>
        <v>834882.70000000007</v>
      </c>
    </row>
    <row r="939" spans="1:14" ht="15.6">
      <c r="A939" s="13" t="str">
        <f>IF(G939&lt;&gt;"",1+MAX($A$5:A938),"")</f>
        <v/>
      </c>
      <c r="B939" s="22"/>
      <c r="C939" s="83">
        <v>23</v>
      </c>
      <c r="D939" s="151" t="s">
        <v>35</v>
      </c>
      <c r="E939" s="152"/>
      <c r="F939" s="152"/>
      <c r="G939" s="152"/>
      <c r="H939" s="152"/>
      <c r="I939" s="22"/>
      <c r="J939" s="22"/>
      <c r="K939" s="22"/>
      <c r="L939" s="22"/>
      <c r="M939" s="22"/>
      <c r="N939" s="24"/>
    </row>
    <row r="940" spans="1:14" ht="15.6">
      <c r="A940" s="13" t="str">
        <f>IF(G940&lt;&gt;"",1+MAX($A$5:A939),"")</f>
        <v/>
      </c>
      <c r="B940" s="98"/>
      <c r="C940" s="97"/>
      <c r="D940" s="89" t="s">
        <v>113</v>
      </c>
      <c r="E940" s="141"/>
      <c r="F940" s="141"/>
      <c r="G940" s="141"/>
      <c r="H940" s="141"/>
      <c r="I940" s="74"/>
      <c r="J940" s="75"/>
      <c r="K940" s="84"/>
      <c r="L940" s="3"/>
      <c r="M940" s="4"/>
      <c r="N940" s="14"/>
    </row>
    <row r="941" spans="1:14" ht="15.6">
      <c r="A941" s="13" t="str">
        <f>IF(G941&lt;&gt;"",1+MAX($A$5:A940),"")</f>
        <v/>
      </c>
      <c r="B941" s="194" t="s">
        <v>413</v>
      </c>
      <c r="C941" s="97"/>
      <c r="D941" s="138" t="s">
        <v>355</v>
      </c>
      <c r="E941" s="141"/>
      <c r="F941" s="141"/>
      <c r="G941" s="141"/>
      <c r="H941" s="141"/>
      <c r="I941" s="74"/>
      <c r="J941" s="75"/>
      <c r="K941" s="84"/>
      <c r="L941" s="3"/>
      <c r="M941" s="4"/>
      <c r="N941" s="14"/>
    </row>
    <row r="942" spans="1:14" ht="15.6">
      <c r="A942" s="13">
        <f>IF(G942&lt;&gt;"",1+MAX($A$5:A941),"")</f>
        <v>652</v>
      </c>
      <c r="B942" s="194"/>
      <c r="C942" s="97"/>
      <c r="D942" s="142" t="s">
        <v>356</v>
      </c>
      <c r="E942" s="141">
        <v>25082</v>
      </c>
      <c r="F942" s="143">
        <v>0.1</v>
      </c>
      <c r="G942" s="144">
        <f t="shared" ref="G942" si="812">E942*(1+F942)</f>
        <v>27590.2</v>
      </c>
      <c r="H942" s="141" t="s">
        <v>71</v>
      </c>
      <c r="I942" s="74">
        <v>25</v>
      </c>
      <c r="J942" s="74">
        <v>15</v>
      </c>
      <c r="K942" s="84">
        <f t="shared" ref="K942" si="813">I942*G942</f>
        <v>689755</v>
      </c>
      <c r="L942" s="3">
        <f t="shared" ref="L942" si="814">J942*G942</f>
        <v>413853</v>
      </c>
      <c r="M942" s="4">
        <f t="shared" ref="M942" si="815">K942+L942</f>
        <v>1103608</v>
      </c>
      <c r="N942" s="14"/>
    </row>
    <row r="943" spans="1:14" ht="15.6">
      <c r="A943" s="13" t="str">
        <f>IF(G943&lt;&gt;"",1+MAX($A$5:A942),"")</f>
        <v/>
      </c>
      <c r="B943" s="194"/>
      <c r="C943" s="97"/>
      <c r="D943" s="89" t="s">
        <v>115</v>
      </c>
      <c r="E943" s="141"/>
      <c r="F943" s="141"/>
      <c r="G943" s="141"/>
      <c r="H943" s="141"/>
      <c r="I943" s="74"/>
      <c r="J943" s="75"/>
      <c r="K943" s="84"/>
      <c r="L943" s="3"/>
      <c r="M943" s="4"/>
      <c r="N943" s="14"/>
    </row>
    <row r="944" spans="1:14" ht="15.6">
      <c r="A944" s="13" t="str">
        <f>IF(G944&lt;&gt;"",1+MAX($A$5:A943),"")</f>
        <v/>
      </c>
      <c r="B944" s="194"/>
      <c r="C944" s="97"/>
      <c r="D944" s="138" t="s">
        <v>355</v>
      </c>
      <c r="E944" s="141"/>
      <c r="F944" s="141"/>
      <c r="G944" s="141"/>
      <c r="H944" s="141"/>
      <c r="I944" s="74"/>
      <c r="J944" s="75"/>
      <c r="K944" s="84"/>
      <c r="L944" s="3"/>
      <c r="M944" s="4"/>
      <c r="N944" s="14"/>
    </row>
    <row r="945" spans="1:14" ht="15.6">
      <c r="A945" s="13">
        <f>IF(G945&lt;&gt;"",1+MAX($A$5:A944),"")</f>
        <v>653</v>
      </c>
      <c r="B945" s="194"/>
      <c r="C945" s="97"/>
      <c r="D945" s="142" t="s">
        <v>356</v>
      </c>
      <c r="E945" s="141">
        <v>25058</v>
      </c>
      <c r="F945" s="143">
        <v>0.1</v>
      </c>
      <c r="G945" s="144">
        <f t="shared" ref="G945" si="816">E945*(1+F945)</f>
        <v>27563.800000000003</v>
      </c>
      <c r="H945" s="141" t="s">
        <v>71</v>
      </c>
      <c r="I945" s="74">
        <v>25</v>
      </c>
      <c r="J945" s="74">
        <v>15</v>
      </c>
      <c r="K945" s="84">
        <f t="shared" ref="K945" si="817">I945*G945</f>
        <v>689095.00000000012</v>
      </c>
      <c r="L945" s="3">
        <f t="shared" ref="L945" si="818">J945*G945</f>
        <v>413457.00000000006</v>
      </c>
      <c r="M945" s="4">
        <f t="shared" ref="M945" si="819">K945+L945</f>
        <v>1102552.0000000002</v>
      </c>
      <c r="N945" s="14"/>
    </row>
    <row r="946" spans="1:14" ht="15.6">
      <c r="A946" s="13" t="str">
        <f>IF(G946&lt;&gt;"",1+MAX($A$5:A945),"")</f>
        <v/>
      </c>
      <c r="B946" s="194"/>
      <c r="C946" s="97"/>
      <c r="D946" s="89" t="s">
        <v>116</v>
      </c>
      <c r="E946" s="141"/>
      <c r="F946" s="141"/>
      <c r="G946" s="141"/>
      <c r="H946" s="141"/>
      <c r="I946" s="74"/>
      <c r="J946" s="75"/>
      <c r="K946" s="84"/>
      <c r="L946" s="3"/>
      <c r="M946" s="4"/>
      <c r="N946" s="14"/>
    </row>
    <row r="947" spans="1:14" ht="15.6">
      <c r="A947" s="13" t="str">
        <f>IF(G947&lt;&gt;"",1+MAX($A$5:A946),"")</f>
        <v/>
      </c>
      <c r="B947" s="194"/>
      <c r="C947" s="97"/>
      <c r="D947" s="138" t="s">
        <v>355</v>
      </c>
      <c r="E947" s="141"/>
      <c r="F947" s="141"/>
      <c r="G947" s="141"/>
      <c r="H947" s="141"/>
      <c r="I947" s="74"/>
      <c r="J947" s="75"/>
      <c r="K947" s="84"/>
      <c r="L947" s="3"/>
      <c r="M947" s="4"/>
      <c r="N947" s="14"/>
    </row>
    <row r="948" spans="1:14" ht="15.6">
      <c r="A948" s="13">
        <f>IF(G948&lt;&gt;"",1+MAX($A$5:A947),"")</f>
        <v>654</v>
      </c>
      <c r="B948" s="194"/>
      <c r="C948" s="97"/>
      <c r="D948" s="142" t="s">
        <v>356</v>
      </c>
      <c r="E948" s="141">
        <v>18403</v>
      </c>
      <c r="F948" s="143">
        <v>0.1</v>
      </c>
      <c r="G948" s="144">
        <f t="shared" ref="G948" si="820">E948*(1+F948)</f>
        <v>20243.300000000003</v>
      </c>
      <c r="H948" s="141" t="s">
        <v>71</v>
      </c>
      <c r="I948" s="74">
        <v>25</v>
      </c>
      <c r="J948" s="74">
        <v>15</v>
      </c>
      <c r="K948" s="84">
        <f t="shared" ref="K948" si="821">I948*G948</f>
        <v>506082.50000000006</v>
      </c>
      <c r="L948" s="3">
        <f t="shared" ref="L948" si="822">J948*G948</f>
        <v>303649.50000000006</v>
      </c>
      <c r="M948" s="4">
        <f t="shared" ref="M948" si="823">K948+L948</f>
        <v>809732.00000000012</v>
      </c>
      <c r="N948" s="14"/>
    </row>
    <row r="949" spans="1:14" ht="15.6">
      <c r="A949" s="13" t="str">
        <f>IF(G949&lt;&gt;"",1+MAX($A$5:A948),"")</f>
        <v/>
      </c>
      <c r="B949" s="194"/>
      <c r="C949" s="97"/>
      <c r="D949" s="89" t="s">
        <v>117</v>
      </c>
      <c r="E949" s="141"/>
      <c r="F949" s="141"/>
      <c r="G949" s="141"/>
      <c r="H949" s="141"/>
      <c r="I949" s="74"/>
      <c r="J949" s="75"/>
      <c r="K949" s="84"/>
      <c r="L949" s="3"/>
      <c r="M949" s="4"/>
      <c r="N949" s="14"/>
    </row>
    <row r="950" spans="1:14" ht="15.6">
      <c r="A950" s="13" t="str">
        <f>IF(G950&lt;&gt;"",1+MAX($A$5:A949),"")</f>
        <v/>
      </c>
      <c r="B950" s="194"/>
      <c r="C950" s="97"/>
      <c r="D950" s="138" t="s">
        <v>355</v>
      </c>
      <c r="E950" s="141"/>
      <c r="F950" s="141"/>
      <c r="G950" s="141"/>
      <c r="H950" s="141"/>
      <c r="I950" s="74"/>
      <c r="J950" s="75"/>
      <c r="K950" s="84"/>
      <c r="L950" s="3"/>
      <c r="M950" s="4"/>
      <c r="N950" s="14"/>
    </row>
    <row r="951" spans="1:14" ht="15.6">
      <c r="A951" s="13">
        <f>IF(G951&lt;&gt;"",1+MAX($A$5:A950),"")</f>
        <v>655</v>
      </c>
      <c r="B951" s="194"/>
      <c r="C951" s="97"/>
      <c r="D951" s="142" t="s">
        <v>356</v>
      </c>
      <c r="E951" s="141">
        <v>18330</v>
      </c>
      <c r="F951" s="143">
        <v>0.1</v>
      </c>
      <c r="G951" s="144">
        <f t="shared" ref="G951" si="824">E951*(1+F951)</f>
        <v>20163</v>
      </c>
      <c r="H951" s="141" t="s">
        <v>71</v>
      </c>
      <c r="I951" s="74">
        <v>25</v>
      </c>
      <c r="J951" s="74">
        <v>15</v>
      </c>
      <c r="K951" s="84">
        <f t="shared" ref="K951" si="825">I951*G951</f>
        <v>504075</v>
      </c>
      <c r="L951" s="3">
        <f t="shared" ref="L951" si="826">J951*G951</f>
        <v>302445</v>
      </c>
      <c r="M951" s="4">
        <f t="shared" ref="M951" si="827">K951+L951</f>
        <v>806520</v>
      </c>
      <c r="N951" s="14"/>
    </row>
    <row r="952" spans="1:14" ht="15.6">
      <c r="A952" s="13" t="str">
        <f>IF(G952&lt;&gt;"",1+MAX($A$5:A951),"")</f>
        <v/>
      </c>
      <c r="B952" s="194"/>
      <c r="C952" s="97"/>
      <c r="D952" s="89" t="s">
        <v>118</v>
      </c>
      <c r="E952" s="141"/>
      <c r="F952" s="141"/>
      <c r="G952" s="141"/>
      <c r="H952" s="141"/>
      <c r="I952" s="74"/>
      <c r="J952" s="75"/>
      <c r="K952" s="84"/>
      <c r="L952" s="3"/>
      <c r="M952" s="4"/>
      <c r="N952" s="14"/>
    </row>
    <row r="953" spans="1:14" ht="15.6">
      <c r="A953" s="13" t="str">
        <f>IF(G953&lt;&gt;"",1+MAX($A$5:A952),"")</f>
        <v/>
      </c>
      <c r="B953" s="194"/>
      <c r="C953" s="97"/>
      <c r="D953" s="138" t="s">
        <v>355</v>
      </c>
      <c r="E953" s="141"/>
      <c r="F953" s="141"/>
      <c r="G953" s="141"/>
      <c r="H953" s="141"/>
      <c r="I953" s="74"/>
      <c r="J953" s="75"/>
      <c r="K953" s="84"/>
      <c r="L953" s="3"/>
      <c r="M953" s="4"/>
      <c r="N953" s="14"/>
    </row>
    <row r="954" spans="1:14" ht="15.6">
      <c r="A954" s="13">
        <f>IF(G954&lt;&gt;"",1+MAX($A$5:A953),"")</f>
        <v>656</v>
      </c>
      <c r="B954" s="194"/>
      <c r="C954" s="97"/>
      <c r="D954" s="142" t="s">
        <v>356</v>
      </c>
      <c r="E954" s="141">
        <v>18330</v>
      </c>
      <c r="F954" s="143">
        <v>0.1</v>
      </c>
      <c r="G954" s="144">
        <f t="shared" ref="G954" si="828">E954*(1+F954)</f>
        <v>20163</v>
      </c>
      <c r="H954" s="141" t="s">
        <v>71</v>
      </c>
      <c r="I954" s="74">
        <v>25</v>
      </c>
      <c r="J954" s="74">
        <v>15</v>
      </c>
      <c r="K954" s="84">
        <f t="shared" ref="K954" si="829">I954*G954</f>
        <v>504075</v>
      </c>
      <c r="L954" s="3">
        <f t="shared" ref="L954" si="830">J954*G954</f>
        <v>302445</v>
      </c>
      <c r="M954" s="4">
        <f t="shared" ref="M954" si="831">K954+L954</f>
        <v>806520</v>
      </c>
      <c r="N954" s="14"/>
    </row>
    <row r="955" spans="1:14" ht="15.6">
      <c r="A955" s="13" t="str">
        <f>IF(G955&lt;&gt;"",1+MAX($A$5:A954),"")</f>
        <v/>
      </c>
      <c r="B955" s="194"/>
      <c r="C955" s="97"/>
      <c r="D955" s="89" t="s">
        <v>39</v>
      </c>
      <c r="E955" s="141"/>
      <c r="F955" s="141"/>
      <c r="G955" s="141"/>
      <c r="H955" s="141"/>
      <c r="I955" s="74"/>
      <c r="J955" s="75"/>
      <c r="K955" s="84"/>
      <c r="L955" s="3"/>
      <c r="M955" s="4"/>
      <c r="N955" s="14"/>
    </row>
    <row r="956" spans="1:14" ht="15.6">
      <c r="A956" s="13" t="str">
        <f>IF(G956&lt;&gt;"",1+MAX($A$5:A955),"")</f>
        <v/>
      </c>
      <c r="B956" s="194"/>
      <c r="C956" s="97"/>
      <c r="D956" s="138" t="s">
        <v>357</v>
      </c>
      <c r="E956" s="141"/>
      <c r="F956" s="141"/>
      <c r="G956" s="141"/>
      <c r="H956" s="141"/>
      <c r="I956" s="74"/>
      <c r="J956" s="75"/>
      <c r="K956" s="84"/>
      <c r="L956" s="3"/>
      <c r="M956" s="4"/>
      <c r="N956" s="14"/>
    </row>
    <row r="957" spans="1:14" ht="16.2" thickBot="1">
      <c r="A957" s="13">
        <f>IF(G957&lt;&gt;"",1+MAX($A$5:A956),"")</f>
        <v>657</v>
      </c>
      <c r="B957" s="194"/>
      <c r="C957" s="97"/>
      <c r="D957" s="142" t="s">
        <v>358</v>
      </c>
      <c r="E957" s="141">
        <v>63</v>
      </c>
      <c r="F957" s="143">
        <v>0</v>
      </c>
      <c r="G957" s="144">
        <f t="shared" ref="G957" si="832">E957*(1+F957)</f>
        <v>63</v>
      </c>
      <c r="H957" s="141" t="s">
        <v>82</v>
      </c>
      <c r="I957" s="74">
        <v>10000</v>
      </c>
      <c r="J957" s="74">
        <v>2500</v>
      </c>
      <c r="K957" s="84">
        <f t="shared" ref="K957" si="833">I957*G957</f>
        <v>630000</v>
      </c>
      <c r="L957" s="3">
        <f t="shared" ref="L957" si="834">J957*G957</f>
        <v>157500</v>
      </c>
      <c r="M957" s="4">
        <f t="shared" ref="M957" si="835">K957+L957</f>
        <v>787500</v>
      </c>
      <c r="N957" s="14"/>
    </row>
    <row r="958" spans="1:14" s="7" customFormat="1" ht="16.2" thickBot="1">
      <c r="A958" s="13" t="str">
        <f>IF(G958&lt;&gt;"",1+MAX($A$5:A957),"")</f>
        <v/>
      </c>
      <c r="B958" s="95"/>
      <c r="C958" s="16"/>
      <c r="D958" s="147" t="s">
        <v>14</v>
      </c>
      <c r="E958" s="155"/>
      <c r="F958" s="156" t="s">
        <v>15</v>
      </c>
      <c r="G958" s="157"/>
      <c r="H958" s="156"/>
      <c r="I958" s="9"/>
      <c r="J958" s="9"/>
      <c r="K958" s="9"/>
      <c r="L958" s="10"/>
      <c r="M958" s="15"/>
      <c r="N958" s="63">
        <f>+SUM(M940:M957)</f>
        <v>5416432</v>
      </c>
    </row>
    <row r="959" spans="1:14" ht="15.6">
      <c r="A959" s="13" t="str">
        <f>IF(G959&lt;&gt;"",1+MAX($A$5:A958),"")</f>
        <v/>
      </c>
      <c r="B959" s="22"/>
      <c r="C959" s="83">
        <v>26</v>
      </c>
      <c r="D959" s="151" t="s">
        <v>36</v>
      </c>
      <c r="E959" s="152"/>
      <c r="F959" s="152"/>
      <c r="G959" s="152"/>
      <c r="H959" s="152"/>
      <c r="I959" s="22"/>
      <c r="J959" s="22"/>
      <c r="K959" s="22"/>
      <c r="L959" s="22"/>
      <c r="M959" s="22"/>
      <c r="N959" s="24"/>
    </row>
    <row r="960" spans="1:14" ht="15.6">
      <c r="A960" s="13" t="str">
        <f>IF(G960&lt;&gt;"",1+MAX($A$5:A959),"")</f>
        <v/>
      </c>
      <c r="B960" s="94"/>
      <c r="C960" s="96"/>
      <c r="D960" s="89" t="s">
        <v>113</v>
      </c>
      <c r="E960" s="141"/>
      <c r="F960" s="141"/>
      <c r="G960" s="141"/>
      <c r="H960" s="141"/>
      <c r="I960" s="74"/>
      <c r="J960" s="75"/>
      <c r="K960" s="84"/>
      <c r="L960" s="3"/>
      <c r="M960" s="4"/>
      <c r="N960" s="14"/>
    </row>
    <row r="961" spans="1:14" ht="15.6">
      <c r="A961" s="13" t="str">
        <f>IF(G961&lt;&gt;"",1+MAX($A$5:A960),"")</f>
        <v/>
      </c>
      <c r="B961" s="194" t="s">
        <v>413</v>
      </c>
      <c r="C961" s="97"/>
      <c r="D961" s="138" t="s">
        <v>359</v>
      </c>
      <c r="E961" s="141"/>
      <c r="F961" s="141"/>
      <c r="G961" s="141"/>
      <c r="H961" s="141"/>
      <c r="I961" s="74"/>
      <c r="J961" s="75"/>
      <c r="K961" s="84"/>
      <c r="L961" s="3"/>
      <c r="M961" s="4"/>
      <c r="N961" s="14"/>
    </row>
    <row r="962" spans="1:14" ht="15.6">
      <c r="A962" s="13">
        <f>IF(G962&lt;&gt;"",1+MAX($A$5:A961),"")</f>
        <v>658</v>
      </c>
      <c r="B962" s="195"/>
      <c r="C962" s="97"/>
      <c r="D962" s="142" t="s">
        <v>360</v>
      </c>
      <c r="E962" s="141">
        <v>25082</v>
      </c>
      <c r="F962" s="143">
        <v>0.1</v>
      </c>
      <c r="G962" s="144">
        <f t="shared" ref="G962" si="836">E962*(1+F962)</f>
        <v>27590.2</v>
      </c>
      <c r="H962" s="141" t="s">
        <v>71</v>
      </c>
      <c r="I962" s="74">
        <v>10</v>
      </c>
      <c r="J962" s="74">
        <v>6</v>
      </c>
      <c r="K962" s="84">
        <f t="shared" ref="K962" si="837">I962*G962</f>
        <v>275902</v>
      </c>
      <c r="L962" s="3">
        <f t="shared" ref="L962" si="838">J962*G962</f>
        <v>165541.20000000001</v>
      </c>
      <c r="M962" s="4">
        <f t="shared" ref="M962" si="839">K962+L962</f>
        <v>441443.2</v>
      </c>
      <c r="N962" s="14"/>
    </row>
    <row r="963" spans="1:14" ht="15.6">
      <c r="A963" s="13" t="str">
        <f>IF(G963&lt;&gt;"",1+MAX($A$5:A962),"")</f>
        <v/>
      </c>
      <c r="B963" s="195"/>
      <c r="C963" s="97"/>
      <c r="D963" s="138" t="s">
        <v>361</v>
      </c>
      <c r="E963" s="141"/>
      <c r="F963" s="141"/>
      <c r="G963" s="141"/>
      <c r="H963" s="141"/>
      <c r="I963" s="74"/>
      <c r="J963" s="75"/>
      <c r="K963" s="84"/>
      <c r="L963" s="3"/>
      <c r="M963" s="4"/>
      <c r="N963" s="14"/>
    </row>
    <row r="964" spans="1:14" ht="15.6">
      <c r="A964" s="13">
        <f>IF(G964&lt;&gt;"",1+MAX($A$5:A963),"")</f>
        <v>659</v>
      </c>
      <c r="B964" s="195"/>
      <c r="C964" s="97"/>
      <c r="D964" s="142" t="s">
        <v>362</v>
      </c>
      <c r="E964" s="141">
        <v>39</v>
      </c>
      <c r="F964" s="143">
        <v>0</v>
      </c>
      <c r="G964" s="144">
        <f t="shared" ref="G964:G967" si="840">E964*(1+F964)</f>
        <v>39</v>
      </c>
      <c r="H964" s="141" t="s">
        <v>82</v>
      </c>
      <c r="I964" s="74">
        <v>6000</v>
      </c>
      <c r="J964" s="74">
        <v>2000</v>
      </c>
      <c r="K964" s="84">
        <f t="shared" ref="K964:K967" si="841">I964*G964</f>
        <v>234000</v>
      </c>
      <c r="L964" s="3">
        <f t="shared" ref="L964:L967" si="842">J964*G964</f>
        <v>78000</v>
      </c>
      <c r="M964" s="4">
        <f t="shared" ref="M964:M967" si="843">K964+L964</f>
        <v>312000</v>
      </c>
      <c r="N964" s="14"/>
    </row>
    <row r="965" spans="1:14" ht="15.6">
      <c r="A965" s="13">
        <f>IF(G965&lt;&gt;"",1+MAX($A$5:A964),"")</f>
        <v>660</v>
      </c>
      <c r="B965" s="195"/>
      <c r="C965" s="97"/>
      <c r="D965" s="142" t="s">
        <v>363</v>
      </c>
      <c r="E965" s="141">
        <v>1</v>
      </c>
      <c r="F965" s="143">
        <v>0</v>
      </c>
      <c r="G965" s="144">
        <f t="shared" si="840"/>
        <v>1</v>
      </c>
      <c r="H965" s="141" t="s">
        <v>82</v>
      </c>
      <c r="I965" s="74">
        <v>7500</v>
      </c>
      <c r="J965" s="74">
        <v>2500</v>
      </c>
      <c r="K965" s="84">
        <f t="shared" si="841"/>
        <v>7500</v>
      </c>
      <c r="L965" s="3">
        <f t="shared" si="842"/>
        <v>2500</v>
      </c>
      <c r="M965" s="4">
        <f t="shared" si="843"/>
        <v>10000</v>
      </c>
      <c r="N965" s="14"/>
    </row>
    <row r="966" spans="1:14" ht="15.6">
      <c r="A966" s="13">
        <f>IF(G966&lt;&gt;"",1+MAX($A$5:A965),"")</f>
        <v>661</v>
      </c>
      <c r="B966" s="195"/>
      <c r="C966" s="97"/>
      <c r="D966" s="142" t="s">
        <v>364</v>
      </c>
      <c r="E966" s="141">
        <v>1</v>
      </c>
      <c r="F966" s="143">
        <v>0</v>
      </c>
      <c r="G966" s="144">
        <f t="shared" si="840"/>
        <v>1</v>
      </c>
      <c r="H966" s="141" t="s">
        <v>82</v>
      </c>
      <c r="I966" s="74">
        <v>8500</v>
      </c>
      <c r="J966" s="74">
        <v>3000</v>
      </c>
      <c r="K966" s="84">
        <f t="shared" si="841"/>
        <v>8500</v>
      </c>
      <c r="L966" s="3">
        <f t="shared" si="842"/>
        <v>3000</v>
      </c>
      <c r="M966" s="4">
        <f t="shared" si="843"/>
        <v>11500</v>
      </c>
      <c r="N966" s="14"/>
    </row>
    <row r="967" spans="1:14" ht="15.6">
      <c r="A967" s="13">
        <f>IF(G967&lt;&gt;"",1+MAX($A$5:A966),"")</f>
        <v>662</v>
      </c>
      <c r="B967" s="195"/>
      <c r="C967" s="97"/>
      <c r="D967" s="142" t="s">
        <v>365</v>
      </c>
      <c r="E967" s="141">
        <v>1</v>
      </c>
      <c r="F967" s="143">
        <v>0</v>
      </c>
      <c r="G967" s="144">
        <f t="shared" si="840"/>
        <v>1</v>
      </c>
      <c r="H967" s="141" t="s">
        <v>82</v>
      </c>
      <c r="I967" s="74">
        <v>2500</v>
      </c>
      <c r="J967" s="74">
        <v>1000</v>
      </c>
      <c r="K967" s="84">
        <f t="shared" si="841"/>
        <v>2500</v>
      </c>
      <c r="L967" s="3">
        <f t="shared" si="842"/>
        <v>1000</v>
      </c>
      <c r="M967" s="4">
        <f t="shared" si="843"/>
        <v>3500</v>
      </c>
      <c r="N967" s="14"/>
    </row>
    <row r="968" spans="1:14" ht="15.6">
      <c r="A968" s="13" t="str">
        <f>IF(G968&lt;&gt;"",1+MAX($A$5:A967),"")</f>
        <v/>
      </c>
      <c r="B968" s="195"/>
      <c r="C968" s="97"/>
      <c r="D968" s="90" t="s">
        <v>366</v>
      </c>
      <c r="E968" s="141"/>
      <c r="F968" s="141"/>
      <c r="G968" s="141"/>
      <c r="H968" s="141"/>
      <c r="I968" s="74"/>
      <c r="J968" s="75"/>
      <c r="K968" s="84"/>
      <c r="L968" s="3"/>
      <c r="M968" s="4"/>
      <c r="N968" s="14"/>
    </row>
    <row r="969" spans="1:14" ht="15.6">
      <c r="A969" s="13">
        <f>IF(G969&lt;&gt;"",1+MAX($A$5:A968),"")</f>
        <v>663</v>
      </c>
      <c r="B969" s="195"/>
      <c r="C969" s="97"/>
      <c r="D969" s="142" t="s">
        <v>367</v>
      </c>
      <c r="E969" s="141">
        <v>672</v>
      </c>
      <c r="F969" s="143">
        <v>0.1</v>
      </c>
      <c r="G969" s="144">
        <f t="shared" ref="G969:G970" si="844">E969*(1+F969)</f>
        <v>739.2</v>
      </c>
      <c r="H969" s="141" t="s">
        <v>77</v>
      </c>
      <c r="I969" s="74">
        <v>10</v>
      </c>
      <c r="J969" s="74">
        <v>5</v>
      </c>
      <c r="K969" s="84">
        <f t="shared" ref="K969:K970" si="845">I969*G969</f>
        <v>7392</v>
      </c>
      <c r="L969" s="3">
        <f t="shared" ref="L969:L970" si="846">J969*G969</f>
        <v>3696</v>
      </c>
      <c r="M969" s="4">
        <f t="shared" ref="M969:M970" si="847">K969+L969</f>
        <v>11088</v>
      </c>
      <c r="N969" s="14"/>
    </row>
    <row r="970" spans="1:14" ht="15.6">
      <c r="A970" s="13">
        <f>IF(G970&lt;&gt;"",1+MAX($A$5:A969),"")</f>
        <v>664</v>
      </c>
      <c r="B970" s="195"/>
      <c r="C970" s="97"/>
      <c r="D970" s="142" t="s">
        <v>368</v>
      </c>
      <c r="E970" s="141">
        <v>2016</v>
      </c>
      <c r="F970" s="143">
        <v>0.1</v>
      </c>
      <c r="G970" s="144">
        <f t="shared" si="844"/>
        <v>2217.6000000000004</v>
      </c>
      <c r="H970" s="141" t="s">
        <v>77</v>
      </c>
      <c r="I970" s="74">
        <v>8</v>
      </c>
      <c r="J970" s="74">
        <v>4</v>
      </c>
      <c r="K970" s="84">
        <f t="shared" si="845"/>
        <v>17740.800000000003</v>
      </c>
      <c r="L970" s="3">
        <f t="shared" si="846"/>
        <v>8870.4000000000015</v>
      </c>
      <c r="M970" s="4">
        <f t="shared" si="847"/>
        <v>26611.200000000004</v>
      </c>
      <c r="N970" s="14"/>
    </row>
    <row r="971" spans="1:14" ht="15.6">
      <c r="A971" s="13" t="str">
        <f>IF(G971&lt;&gt;"",1+MAX($A$5:A970),"")</f>
        <v/>
      </c>
      <c r="B971" s="195"/>
      <c r="C971" s="97"/>
      <c r="D971" s="89" t="s">
        <v>115</v>
      </c>
      <c r="E971" s="141"/>
      <c r="F971" s="141"/>
      <c r="G971" s="141"/>
      <c r="H971" s="141"/>
      <c r="I971" s="74"/>
      <c r="J971" s="75"/>
      <c r="K971" s="84"/>
      <c r="L971" s="3"/>
      <c r="M971" s="4"/>
      <c r="N971" s="14"/>
    </row>
    <row r="972" spans="1:14" ht="15.6">
      <c r="A972" s="13" t="str">
        <f>IF(G972&lt;&gt;"",1+MAX($A$5:A971),"")</f>
        <v/>
      </c>
      <c r="B972" s="195"/>
      <c r="C972" s="97"/>
      <c r="D972" s="138" t="s">
        <v>359</v>
      </c>
      <c r="E972" s="141"/>
      <c r="F972" s="141"/>
      <c r="G972" s="141"/>
      <c r="H972" s="141"/>
      <c r="I972" s="74"/>
      <c r="J972" s="75"/>
      <c r="K972" s="84"/>
      <c r="L972" s="3"/>
      <c r="M972" s="4"/>
      <c r="N972" s="14"/>
    </row>
    <row r="973" spans="1:14" ht="15.6">
      <c r="A973" s="13">
        <f>IF(G973&lt;&gt;"",1+MAX($A$5:A972),"")</f>
        <v>665</v>
      </c>
      <c r="B973" s="195"/>
      <c r="C973" s="97"/>
      <c r="D973" s="142" t="s">
        <v>360</v>
      </c>
      <c r="E973" s="141">
        <v>25058</v>
      </c>
      <c r="F973" s="143">
        <v>0.1</v>
      </c>
      <c r="G973" s="144">
        <f t="shared" ref="G973" si="848">E973*(1+F973)</f>
        <v>27563.800000000003</v>
      </c>
      <c r="H973" s="141" t="s">
        <v>71</v>
      </c>
      <c r="I973" s="74">
        <v>10</v>
      </c>
      <c r="J973" s="74">
        <v>6</v>
      </c>
      <c r="K973" s="84">
        <f t="shared" ref="K973" si="849">I973*G973</f>
        <v>275638</v>
      </c>
      <c r="L973" s="3">
        <f t="shared" ref="L973" si="850">J973*G973</f>
        <v>165382.80000000002</v>
      </c>
      <c r="M973" s="4">
        <f t="shared" ref="M973" si="851">K973+L973</f>
        <v>441020.80000000005</v>
      </c>
      <c r="N973" s="14"/>
    </row>
    <row r="974" spans="1:14" ht="15.6">
      <c r="A974" s="13" t="str">
        <f>IF(G974&lt;&gt;"",1+MAX($A$5:A973),"")</f>
        <v/>
      </c>
      <c r="B974" s="195"/>
      <c r="C974" s="97"/>
      <c r="D974" s="138" t="s">
        <v>361</v>
      </c>
      <c r="E974" s="141"/>
      <c r="F974" s="141"/>
      <c r="G974" s="141"/>
      <c r="H974" s="141"/>
      <c r="I974" s="74"/>
      <c r="J974" s="75"/>
      <c r="K974" s="84"/>
      <c r="L974" s="3"/>
      <c r="M974" s="4"/>
      <c r="N974" s="14"/>
    </row>
    <row r="975" spans="1:14" ht="15.6">
      <c r="A975" s="13">
        <f>IF(G975&lt;&gt;"",1+MAX($A$5:A974),"")</f>
        <v>666</v>
      </c>
      <c r="B975" s="195"/>
      <c r="C975" s="97"/>
      <c r="D975" s="142" t="s">
        <v>362</v>
      </c>
      <c r="E975" s="141">
        <v>42</v>
      </c>
      <c r="F975" s="143">
        <v>0</v>
      </c>
      <c r="G975" s="144">
        <f t="shared" ref="G975" si="852">E975*(1+F975)</f>
        <v>42</v>
      </c>
      <c r="H975" s="141" t="s">
        <v>82</v>
      </c>
      <c r="I975" s="74">
        <v>6000</v>
      </c>
      <c r="J975" s="74">
        <v>2000</v>
      </c>
      <c r="K975" s="84">
        <f t="shared" ref="K975" si="853">I975*G975</f>
        <v>252000</v>
      </c>
      <c r="L975" s="3">
        <f t="shared" ref="L975" si="854">J975*G975</f>
        <v>84000</v>
      </c>
      <c r="M975" s="4">
        <f t="shared" ref="M975" si="855">K975+L975</f>
        <v>336000</v>
      </c>
      <c r="N975" s="14"/>
    </row>
    <row r="976" spans="1:14" ht="15.6">
      <c r="A976" s="13" t="str">
        <f>IF(G976&lt;&gt;"",1+MAX($A$5:A975),"")</f>
        <v/>
      </c>
      <c r="B976" s="195"/>
      <c r="C976" s="97"/>
      <c r="D976" s="90" t="s">
        <v>366</v>
      </c>
      <c r="E976" s="141"/>
      <c r="F976" s="141"/>
      <c r="G976" s="141"/>
      <c r="H976" s="141"/>
      <c r="I976" s="74"/>
      <c r="J976" s="75"/>
      <c r="K976" s="84"/>
      <c r="L976" s="3"/>
      <c r="M976" s="4"/>
      <c r="N976" s="14"/>
    </row>
    <row r="977" spans="1:14" ht="15.6">
      <c r="A977" s="13">
        <f>IF(G977&lt;&gt;"",1+MAX($A$5:A976),"")</f>
        <v>667</v>
      </c>
      <c r="B977" s="195"/>
      <c r="C977" s="97"/>
      <c r="D977" s="142" t="s">
        <v>367</v>
      </c>
      <c r="E977" s="141">
        <v>672</v>
      </c>
      <c r="F977" s="143">
        <v>0.1</v>
      </c>
      <c r="G977" s="144">
        <f t="shared" ref="G977:G978" si="856">E977*(1+F977)</f>
        <v>739.2</v>
      </c>
      <c r="H977" s="141" t="s">
        <v>77</v>
      </c>
      <c r="I977" s="74">
        <v>10</v>
      </c>
      <c r="J977" s="74">
        <v>5</v>
      </c>
      <c r="K977" s="84">
        <f t="shared" ref="K977:K978" si="857">I977*G977</f>
        <v>7392</v>
      </c>
      <c r="L977" s="3">
        <f t="shared" ref="L977:L978" si="858">J977*G977</f>
        <v>3696</v>
      </c>
      <c r="M977" s="4">
        <f t="shared" ref="M977:M978" si="859">K977+L977</f>
        <v>11088</v>
      </c>
      <c r="N977" s="14"/>
    </row>
    <row r="978" spans="1:14" ht="15.6">
      <c r="A978" s="13">
        <f>IF(G978&lt;&gt;"",1+MAX($A$5:A977),"")</f>
        <v>668</v>
      </c>
      <c r="B978" s="195"/>
      <c r="C978" s="97"/>
      <c r="D978" s="142" t="s">
        <v>368</v>
      </c>
      <c r="E978" s="141">
        <v>2016</v>
      </c>
      <c r="F978" s="143">
        <v>0.1</v>
      </c>
      <c r="G978" s="144">
        <f t="shared" si="856"/>
        <v>2217.6000000000004</v>
      </c>
      <c r="H978" s="141" t="s">
        <v>77</v>
      </c>
      <c r="I978" s="74">
        <v>8</v>
      </c>
      <c r="J978" s="74">
        <v>4</v>
      </c>
      <c r="K978" s="84">
        <f t="shared" si="857"/>
        <v>17740.800000000003</v>
      </c>
      <c r="L978" s="3">
        <f t="shared" si="858"/>
        <v>8870.4000000000015</v>
      </c>
      <c r="M978" s="4">
        <f t="shared" si="859"/>
        <v>26611.200000000004</v>
      </c>
      <c r="N978" s="14"/>
    </row>
    <row r="979" spans="1:14" ht="15.6">
      <c r="A979" s="13" t="str">
        <f>IF(G979&lt;&gt;"",1+MAX($A$5:A978),"")</f>
        <v/>
      </c>
      <c r="B979" s="195"/>
      <c r="C979" s="97"/>
      <c r="D979" s="89" t="s">
        <v>116</v>
      </c>
      <c r="E979" s="141"/>
      <c r="F979" s="141"/>
      <c r="G979" s="141"/>
      <c r="H979" s="141"/>
      <c r="I979" s="74"/>
      <c r="J979" s="75"/>
      <c r="K979" s="84"/>
      <c r="L979" s="3"/>
      <c r="M979" s="4"/>
      <c r="N979" s="14"/>
    </row>
    <row r="980" spans="1:14" ht="15.6">
      <c r="A980" s="13" t="str">
        <f>IF(G980&lt;&gt;"",1+MAX($A$5:A979),"")</f>
        <v/>
      </c>
      <c r="B980" s="195"/>
      <c r="C980" s="97"/>
      <c r="D980" s="138" t="s">
        <v>359</v>
      </c>
      <c r="E980" s="141"/>
      <c r="F980" s="141"/>
      <c r="G980" s="141"/>
      <c r="H980" s="141"/>
      <c r="I980" s="74"/>
      <c r="J980" s="75"/>
      <c r="K980" s="84"/>
      <c r="L980" s="3"/>
      <c r="M980" s="4"/>
      <c r="N980" s="14"/>
    </row>
    <row r="981" spans="1:14" ht="15.6">
      <c r="A981" s="13">
        <f>IF(G981&lt;&gt;"",1+MAX($A$5:A980),"")</f>
        <v>669</v>
      </c>
      <c r="B981" s="195"/>
      <c r="C981" s="97"/>
      <c r="D981" s="142" t="s">
        <v>360</v>
      </c>
      <c r="E981" s="141">
        <v>19531</v>
      </c>
      <c r="F981" s="143">
        <v>0.1</v>
      </c>
      <c r="G981" s="144">
        <f t="shared" ref="G981" si="860">E981*(1+F981)</f>
        <v>21484.100000000002</v>
      </c>
      <c r="H981" s="141" t="s">
        <v>71</v>
      </c>
      <c r="I981" s="74">
        <v>10</v>
      </c>
      <c r="J981" s="74">
        <v>6</v>
      </c>
      <c r="K981" s="84">
        <f t="shared" ref="K981" si="861">I981*G981</f>
        <v>214841.00000000003</v>
      </c>
      <c r="L981" s="3">
        <f t="shared" ref="L981" si="862">J981*G981</f>
        <v>128904.6</v>
      </c>
      <c r="M981" s="4">
        <f t="shared" ref="M981" si="863">K981+L981</f>
        <v>343745.60000000003</v>
      </c>
      <c r="N981" s="14"/>
    </row>
    <row r="982" spans="1:14" ht="15.6">
      <c r="A982" s="13" t="str">
        <f>IF(G982&lt;&gt;"",1+MAX($A$5:A981),"")</f>
        <v/>
      </c>
      <c r="B982" s="195"/>
      <c r="C982" s="97"/>
      <c r="D982" s="89" t="s">
        <v>117</v>
      </c>
      <c r="E982" s="141"/>
      <c r="F982" s="141"/>
      <c r="G982" s="141"/>
      <c r="H982" s="141"/>
      <c r="I982" s="74"/>
      <c r="J982" s="75"/>
      <c r="K982" s="84"/>
      <c r="L982" s="3"/>
      <c r="M982" s="4"/>
      <c r="N982" s="14"/>
    </row>
    <row r="983" spans="1:14" ht="15.6">
      <c r="A983" s="13" t="str">
        <f>IF(G983&lt;&gt;"",1+MAX($A$5:A982),"")</f>
        <v/>
      </c>
      <c r="B983" s="195"/>
      <c r="C983" s="97"/>
      <c r="D983" s="138" t="s">
        <v>359</v>
      </c>
      <c r="E983" s="141"/>
      <c r="F983" s="141"/>
      <c r="G983" s="141"/>
      <c r="H983" s="141"/>
      <c r="I983" s="74"/>
      <c r="J983" s="75"/>
      <c r="K983" s="84"/>
      <c r="L983" s="3"/>
      <c r="M983" s="4"/>
      <c r="N983" s="14"/>
    </row>
    <row r="984" spans="1:14" ht="15.6">
      <c r="A984" s="13">
        <f>IF(G984&lt;&gt;"",1+MAX($A$5:A983),"")</f>
        <v>670</v>
      </c>
      <c r="B984" s="195"/>
      <c r="C984" s="97"/>
      <c r="D984" s="142" t="s">
        <v>360</v>
      </c>
      <c r="E984" s="141">
        <v>19529</v>
      </c>
      <c r="F984" s="143">
        <v>0.1</v>
      </c>
      <c r="G984" s="144">
        <f t="shared" ref="G984" si="864">E984*(1+F984)</f>
        <v>21481.9</v>
      </c>
      <c r="H984" s="141" t="s">
        <v>71</v>
      </c>
      <c r="I984" s="74">
        <v>10</v>
      </c>
      <c r="J984" s="74">
        <v>6</v>
      </c>
      <c r="K984" s="84">
        <f t="shared" ref="K984" si="865">I984*G984</f>
        <v>214819</v>
      </c>
      <c r="L984" s="3">
        <f t="shared" ref="L984" si="866">J984*G984</f>
        <v>128891.40000000001</v>
      </c>
      <c r="M984" s="4">
        <f t="shared" ref="M984" si="867">K984+L984</f>
        <v>343710.4</v>
      </c>
      <c r="N984" s="14"/>
    </row>
    <row r="985" spans="1:14" ht="15.6">
      <c r="A985" s="13" t="str">
        <f>IF(G985&lt;&gt;"",1+MAX($A$5:A984),"")</f>
        <v/>
      </c>
      <c r="B985" s="195"/>
      <c r="C985" s="97"/>
      <c r="D985" s="89" t="s">
        <v>118</v>
      </c>
      <c r="E985" s="141"/>
      <c r="F985" s="141"/>
      <c r="G985" s="141"/>
      <c r="H985" s="141"/>
      <c r="I985" s="74"/>
      <c r="J985" s="75"/>
      <c r="K985" s="84"/>
      <c r="L985" s="3"/>
      <c r="M985" s="4"/>
      <c r="N985" s="14"/>
    </row>
    <row r="986" spans="1:14" ht="15.6">
      <c r="A986" s="13" t="str">
        <f>IF(G986&lt;&gt;"",1+MAX($A$5:A985),"")</f>
        <v/>
      </c>
      <c r="B986" s="195"/>
      <c r="C986" s="97"/>
      <c r="D986" s="138" t="s">
        <v>359</v>
      </c>
      <c r="E986" s="141"/>
      <c r="F986" s="141"/>
      <c r="G986" s="141"/>
      <c r="H986" s="141"/>
      <c r="I986" s="74"/>
      <c r="J986" s="75"/>
      <c r="K986" s="84"/>
      <c r="L986" s="3"/>
      <c r="M986" s="4"/>
      <c r="N986" s="14"/>
    </row>
    <row r="987" spans="1:14" ht="15.6">
      <c r="A987" s="13">
        <f>IF(G987&lt;&gt;"",1+MAX($A$5:A986),"")</f>
        <v>671</v>
      </c>
      <c r="B987" s="195"/>
      <c r="C987" s="97"/>
      <c r="D987" s="142" t="s">
        <v>360</v>
      </c>
      <c r="E987" s="141">
        <v>19530</v>
      </c>
      <c r="F987" s="143">
        <v>0.1</v>
      </c>
      <c r="G987" s="144">
        <f t="shared" ref="G987" si="868">E987*(1+F987)</f>
        <v>21483</v>
      </c>
      <c r="H987" s="141" t="s">
        <v>71</v>
      </c>
      <c r="I987" s="74">
        <v>10</v>
      </c>
      <c r="J987" s="74">
        <v>6</v>
      </c>
      <c r="K987" s="84">
        <f t="shared" ref="K987" si="869">I987*G987</f>
        <v>214830</v>
      </c>
      <c r="L987" s="3">
        <f t="shared" ref="L987" si="870">J987*G987</f>
        <v>128898</v>
      </c>
      <c r="M987" s="4">
        <f t="shared" ref="M987" si="871">K987+L987</f>
        <v>343728</v>
      </c>
      <c r="N987" s="14"/>
    </row>
    <row r="988" spans="1:14" ht="15.6">
      <c r="A988" s="13" t="str">
        <f>IF(G988&lt;&gt;"",1+MAX($A$5:A987),"")</f>
        <v/>
      </c>
      <c r="B988" s="195"/>
      <c r="C988" s="97"/>
      <c r="D988" s="89" t="s">
        <v>39</v>
      </c>
      <c r="E988" s="141"/>
      <c r="F988" s="141"/>
      <c r="G988" s="141"/>
      <c r="H988" s="141"/>
      <c r="I988" s="74"/>
      <c r="J988" s="75"/>
      <c r="K988" s="84"/>
      <c r="L988" s="3"/>
      <c r="M988" s="4"/>
      <c r="N988" s="14"/>
    </row>
    <row r="989" spans="1:14" ht="15.6">
      <c r="A989" s="13" t="str">
        <f>IF(G989&lt;&gt;"",1+MAX($A$5:A988),"")</f>
        <v/>
      </c>
      <c r="B989" s="195"/>
      <c r="C989" s="97"/>
      <c r="D989" s="138" t="s">
        <v>359</v>
      </c>
      <c r="E989" s="141"/>
      <c r="F989" s="141"/>
      <c r="G989" s="141"/>
      <c r="H989" s="141"/>
      <c r="I989" s="74"/>
      <c r="J989" s="75"/>
      <c r="K989" s="84"/>
      <c r="L989" s="3"/>
      <c r="M989" s="4"/>
      <c r="N989" s="14"/>
    </row>
    <row r="990" spans="1:14" ht="15.6">
      <c r="A990" s="13">
        <f>IF(G990&lt;&gt;"",1+MAX($A$5:A989),"")</f>
        <v>672</v>
      </c>
      <c r="B990" s="195"/>
      <c r="C990" s="97"/>
      <c r="D990" s="142" t="s">
        <v>360</v>
      </c>
      <c r="E990" s="141">
        <v>358</v>
      </c>
      <c r="F990" s="143">
        <v>0.1</v>
      </c>
      <c r="G990" s="144">
        <f t="shared" ref="G990" si="872">E990*(1+F990)</f>
        <v>393.8</v>
      </c>
      <c r="H990" s="141" t="s">
        <v>71</v>
      </c>
      <c r="I990" s="74">
        <v>10</v>
      </c>
      <c r="J990" s="74">
        <v>6</v>
      </c>
      <c r="K990" s="84">
        <f t="shared" ref="K990" si="873">I990*G990</f>
        <v>3938</v>
      </c>
      <c r="L990" s="3">
        <f t="shared" ref="L990" si="874">J990*G990</f>
        <v>2362.8000000000002</v>
      </c>
      <c r="M990" s="4">
        <f t="shared" ref="M990" si="875">K990+L990</f>
        <v>6300.8</v>
      </c>
      <c r="N990" s="14"/>
    </row>
    <row r="991" spans="1:14" ht="15.6">
      <c r="A991" s="13" t="str">
        <f>IF(G991&lt;&gt;"",1+MAX($A$5:A990),"")</f>
        <v/>
      </c>
      <c r="B991" s="195"/>
      <c r="C991" s="97"/>
      <c r="D991" s="138" t="s">
        <v>369</v>
      </c>
      <c r="E991" s="141"/>
      <c r="F991" s="141"/>
      <c r="G991" s="141"/>
      <c r="H991" s="141"/>
      <c r="I991" s="74"/>
      <c r="J991" s="75"/>
      <c r="K991" s="84"/>
      <c r="L991" s="3"/>
      <c r="M991" s="4"/>
      <c r="N991" s="14"/>
    </row>
    <row r="992" spans="1:14" ht="16.2" thickBot="1">
      <c r="A992" s="13">
        <f>IF(G992&lt;&gt;"",1+MAX($A$5:A991),"")</f>
        <v>673</v>
      </c>
      <c r="B992" s="195"/>
      <c r="C992" s="97"/>
      <c r="D992" s="142" t="s">
        <v>370</v>
      </c>
      <c r="E992" s="141">
        <v>4999</v>
      </c>
      <c r="F992" s="143">
        <v>0.1</v>
      </c>
      <c r="G992" s="144">
        <f t="shared" ref="G992" si="876">E992*(1+F992)</f>
        <v>5498.9000000000005</v>
      </c>
      <c r="H992" s="141" t="s">
        <v>71</v>
      </c>
      <c r="I992" s="74">
        <v>40</v>
      </c>
      <c r="J992" s="74">
        <v>20</v>
      </c>
      <c r="K992" s="84">
        <f t="shared" ref="K992" si="877">I992*G992</f>
        <v>219956.00000000003</v>
      </c>
      <c r="L992" s="3">
        <f t="shared" ref="L992" si="878">J992*G992</f>
        <v>109978.00000000001</v>
      </c>
      <c r="M992" s="4">
        <f t="shared" ref="M992" si="879">K992+L992</f>
        <v>329934.00000000006</v>
      </c>
      <c r="N992" s="14"/>
    </row>
    <row r="993" spans="1:14" s="7" customFormat="1" ht="16.2" thickBot="1">
      <c r="A993" s="13" t="str">
        <f>IF(G993&lt;&gt;"",1+MAX($A$5:A992),"")</f>
        <v/>
      </c>
      <c r="B993" s="95"/>
      <c r="C993" s="16"/>
      <c r="D993" s="147" t="s">
        <v>14</v>
      </c>
      <c r="E993" s="155"/>
      <c r="F993" s="156" t="s">
        <v>15</v>
      </c>
      <c r="G993" s="157"/>
      <c r="H993" s="156"/>
      <c r="I993" s="9"/>
      <c r="J993" s="9"/>
      <c r="K993" s="9"/>
      <c r="L993" s="10"/>
      <c r="M993" s="15"/>
      <c r="N993" s="63">
        <f>+SUM(M960:M992)</f>
        <v>2998281.1999999997</v>
      </c>
    </row>
    <row r="994" spans="1:14" ht="15.6">
      <c r="A994" s="13" t="str">
        <f>IF(G994&lt;&gt;"",1+MAX($A$5:A993),"")</f>
        <v/>
      </c>
      <c r="B994" s="22"/>
      <c r="C994" s="83">
        <v>32</v>
      </c>
      <c r="D994" s="151" t="s">
        <v>68</v>
      </c>
      <c r="E994" s="152"/>
      <c r="F994" s="152"/>
      <c r="G994" s="152"/>
      <c r="H994" s="152"/>
      <c r="I994" s="22"/>
      <c r="J994" s="22"/>
      <c r="K994" s="22"/>
      <c r="L994" s="22"/>
      <c r="M994" s="22"/>
      <c r="N994" s="24"/>
    </row>
    <row r="995" spans="1:14" ht="15.6">
      <c r="A995" s="13" t="str">
        <f>IF(G995&lt;&gt;"",1+MAX($A$5:A994),"")</f>
        <v/>
      </c>
      <c r="B995" s="94"/>
      <c r="C995" s="96"/>
      <c r="D995" s="89" t="s">
        <v>371</v>
      </c>
      <c r="E995" s="141"/>
      <c r="F995" s="141"/>
      <c r="G995" s="141"/>
      <c r="H995" s="141"/>
      <c r="I995" s="74"/>
      <c r="J995" s="75"/>
      <c r="K995" s="84"/>
      <c r="L995" s="3"/>
      <c r="M995" s="4"/>
      <c r="N995" s="14"/>
    </row>
    <row r="996" spans="1:14" ht="15.6">
      <c r="A996" s="13" t="str">
        <f>IF(G996&lt;&gt;"",1+MAX($A$5:A995),"")</f>
        <v/>
      </c>
      <c r="B996" s="194" t="s">
        <v>419</v>
      </c>
      <c r="C996" s="97"/>
      <c r="D996" s="138" t="s">
        <v>372</v>
      </c>
      <c r="E996" s="141"/>
      <c r="F996" s="141"/>
      <c r="G996" s="141"/>
      <c r="H996" s="141"/>
      <c r="I996" s="74"/>
      <c r="J996" s="75"/>
      <c r="K996" s="84"/>
      <c r="L996" s="3"/>
      <c r="M996" s="4"/>
      <c r="N996" s="14"/>
    </row>
    <row r="997" spans="1:14" ht="15.6">
      <c r="A997" s="13">
        <f>IF(G997&lt;&gt;"",1+MAX($A$5:A996),"")</f>
        <v>674</v>
      </c>
      <c r="B997" s="195"/>
      <c r="C997" s="97"/>
      <c r="D997" s="142" t="s">
        <v>373</v>
      </c>
      <c r="E997" s="141">
        <v>4869</v>
      </c>
      <c r="F997" s="143">
        <v>0.1</v>
      </c>
      <c r="G997" s="144">
        <f t="shared" ref="G997:G999" si="880">E997*(1+F997)</f>
        <v>5355.9000000000005</v>
      </c>
      <c r="H997" s="141" t="s">
        <v>71</v>
      </c>
      <c r="I997" s="74">
        <v>10</v>
      </c>
      <c r="J997" s="74">
        <v>6</v>
      </c>
      <c r="K997" s="84">
        <f t="shared" ref="K997:K999" si="881">I997*G997</f>
        <v>53559.000000000007</v>
      </c>
      <c r="L997" s="3">
        <f t="shared" ref="L997:L999" si="882">J997*G997</f>
        <v>32135.4</v>
      </c>
      <c r="M997" s="4">
        <f t="shared" ref="M997:M999" si="883">K997+L997</f>
        <v>85694.400000000009</v>
      </c>
      <c r="N997" s="14"/>
    </row>
    <row r="998" spans="1:14" ht="15.6">
      <c r="A998" s="13">
        <f>IF(G998&lt;&gt;"",1+MAX($A$5:A997),"")</f>
        <v>675</v>
      </c>
      <c r="B998" s="195"/>
      <c r="C998" s="97"/>
      <c r="D998" s="142" t="s">
        <v>374</v>
      </c>
      <c r="E998" s="141">
        <v>13739</v>
      </c>
      <c r="F998" s="143">
        <v>0.1</v>
      </c>
      <c r="G998" s="144">
        <f t="shared" si="880"/>
        <v>15112.900000000001</v>
      </c>
      <c r="H998" s="141" t="s">
        <v>71</v>
      </c>
      <c r="I998" s="74">
        <v>10</v>
      </c>
      <c r="J998" s="74">
        <v>6</v>
      </c>
      <c r="K998" s="84">
        <f t="shared" si="881"/>
        <v>151129</v>
      </c>
      <c r="L998" s="3">
        <f t="shared" si="882"/>
        <v>90677.400000000009</v>
      </c>
      <c r="M998" s="4">
        <f t="shared" si="883"/>
        <v>241806.40000000002</v>
      </c>
      <c r="N998" s="14"/>
    </row>
    <row r="999" spans="1:14" ht="15.6">
      <c r="A999" s="13">
        <f>IF(G999&lt;&gt;"",1+MAX($A$5:A998),"")</f>
        <v>676</v>
      </c>
      <c r="B999" s="195"/>
      <c r="C999" s="97"/>
      <c r="D999" s="142" t="s">
        <v>375</v>
      </c>
      <c r="E999" s="141">
        <v>3650</v>
      </c>
      <c r="F999" s="143">
        <v>0.1</v>
      </c>
      <c r="G999" s="144">
        <f t="shared" si="880"/>
        <v>4015.0000000000005</v>
      </c>
      <c r="H999" s="141" t="s">
        <v>71</v>
      </c>
      <c r="I999" s="74">
        <v>15</v>
      </c>
      <c r="J999" s="74">
        <v>7</v>
      </c>
      <c r="K999" s="84">
        <f t="shared" si="881"/>
        <v>60225.000000000007</v>
      </c>
      <c r="L999" s="3">
        <f t="shared" si="882"/>
        <v>28105.000000000004</v>
      </c>
      <c r="M999" s="4">
        <f t="shared" si="883"/>
        <v>88330.000000000015</v>
      </c>
      <c r="N999" s="14"/>
    </row>
    <row r="1000" spans="1:14" ht="15.6">
      <c r="A1000" s="13" t="str">
        <f>IF(G1000&lt;&gt;"",1+MAX($A$5:A999),"")</f>
        <v/>
      </c>
      <c r="B1000" s="195"/>
      <c r="C1000" s="97"/>
      <c r="D1000" s="138" t="s">
        <v>173</v>
      </c>
      <c r="E1000" s="141"/>
      <c r="F1000" s="141"/>
      <c r="G1000" s="141"/>
      <c r="H1000" s="141"/>
      <c r="I1000" s="74"/>
      <c r="J1000" s="74"/>
      <c r="K1000" s="84"/>
      <c r="L1000" s="3"/>
      <c r="M1000" s="4"/>
      <c r="N1000" s="14"/>
    </row>
    <row r="1001" spans="1:14" ht="15.6">
      <c r="A1001" s="13">
        <f>IF(G1001&lt;&gt;"",1+MAX($A$5:A1000),"")</f>
        <v>677</v>
      </c>
      <c r="B1001" s="195"/>
      <c r="C1001" s="97"/>
      <c r="D1001" s="142" t="s">
        <v>376</v>
      </c>
      <c r="E1001" s="141">
        <v>499</v>
      </c>
      <c r="F1001" s="143">
        <v>0.1</v>
      </c>
      <c r="G1001" s="144">
        <f t="shared" ref="G1001" si="884">E1001*(1+F1001)</f>
        <v>548.90000000000009</v>
      </c>
      <c r="H1001" s="141" t="s">
        <v>77</v>
      </c>
      <c r="I1001" s="74">
        <v>25</v>
      </c>
      <c r="J1001" s="74">
        <v>12</v>
      </c>
      <c r="K1001" s="84">
        <f t="shared" ref="K1001" si="885">I1001*G1001</f>
        <v>13722.500000000002</v>
      </c>
      <c r="L1001" s="3">
        <f t="shared" ref="L1001" si="886">J1001*G1001</f>
        <v>6586.8000000000011</v>
      </c>
      <c r="M1001" s="4">
        <f t="shared" ref="M1001" si="887">K1001+L1001</f>
        <v>20309.300000000003</v>
      </c>
      <c r="N1001" s="14"/>
    </row>
    <row r="1002" spans="1:14" ht="15.6">
      <c r="A1002" s="13" t="str">
        <f>IF(G1002&lt;&gt;"",1+MAX($A$5:A1001),"")</f>
        <v/>
      </c>
      <c r="B1002" s="195"/>
      <c r="C1002" s="97"/>
      <c r="D1002" s="138" t="s">
        <v>377</v>
      </c>
      <c r="E1002" s="141"/>
      <c r="F1002" s="141"/>
      <c r="G1002" s="141"/>
      <c r="H1002" s="141"/>
      <c r="I1002" s="74"/>
      <c r="J1002" s="75"/>
      <c r="K1002" s="84"/>
      <c r="L1002" s="3"/>
      <c r="M1002" s="4"/>
      <c r="N1002" s="14"/>
    </row>
    <row r="1003" spans="1:14" ht="15.6">
      <c r="A1003" s="13" t="str">
        <f>IF(G1003&lt;&gt;"",1+MAX($A$5:A1002),"")</f>
        <v/>
      </c>
      <c r="B1003" s="195"/>
      <c r="C1003" s="97"/>
      <c r="D1003" s="139" t="s">
        <v>378</v>
      </c>
      <c r="E1003" s="141"/>
      <c r="F1003" s="141"/>
      <c r="G1003" s="141"/>
      <c r="H1003" s="141"/>
      <c r="I1003" s="74"/>
      <c r="J1003" s="75"/>
      <c r="K1003" s="84"/>
      <c r="L1003" s="3"/>
      <c r="M1003" s="4"/>
      <c r="N1003" s="14"/>
    </row>
    <row r="1004" spans="1:14" ht="15.6">
      <c r="A1004" s="13">
        <f>IF(G1004&lt;&gt;"",1+MAX($A$5:A1003),"")</f>
        <v>678</v>
      </c>
      <c r="B1004" s="195"/>
      <c r="C1004" s="97"/>
      <c r="D1004" s="153" t="s">
        <v>48</v>
      </c>
      <c r="E1004" s="154">
        <v>33.555555555555557</v>
      </c>
      <c r="F1004" s="143">
        <v>0.1</v>
      </c>
      <c r="G1004" s="144">
        <f t="shared" ref="G1004:G1005" si="888">E1004*(1+F1004)</f>
        <v>36.911111111111119</v>
      </c>
      <c r="H1004" s="141" t="s">
        <v>85</v>
      </c>
      <c r="I1004" s="74">
        <v>200</v>
      </c>
      <c r="J1004" s="74">
        <v>120</v>
      </c>
      <c r="K1004" s="84">
        <f t="shared" ref="K1004:K1005" si="889">I1004*G1004</f>
        <v>7382.2222222222235</v>
      </c>
      <c r="L1004" s="3">
        <f t="shared" ref="L1004:L1005" si="890">J1004*G1004</f>
        <v>4429.3333333333339</v>
      </c>
      <c r="M1004" s="4">
        <f t="shared" ref="M1004:M1005" si="891">K1004+L1004</f>
        <v>11811.555555555558</v>
      </c>
      <c r="N1004" s="14"/>
    </row>
    <row r="1005" spans="1:14" ht="15.6">
      <c r="A1005" s="13">
        <f>IF(G1005&lt;&gt;"",1+MAX($A$5:A1004),"")</f>
        <v>679</v>
      </c>
      <c r="B1005" s="195"/>
      <c r="C1005" s="97"/>
      <c r="D1005" s="153" t="s">
        <v>86</v>
      </c>
      <c r="E1005" s="154">
        <v>1417.4369999999999</v>
      </c>
      <c r="F1005" s="143">
        <v>0.1</v>
      </c>
      <c r="G1005" s="144">
        <f t="shared" si="888"/>
        <v>1559.1807000000001</v>
      </c>
      <c r="H1005" s="141" t="s">
        <v>425</v>
      </c>
      <c r="I1005" s="74">
        <v>1.5</v>
      </c>
      <c r="J1005" s="74">
        <v>1</v>
      </c>
      <c r="K1005" s="84">
        <f t="shared" si="889"/>
        <v>2338.7710500000003</v>
      </c>
      <c r="L1005" s="3">
        <f t="shared" si="890"/>
        <v>1559.1807000000001</v>
      </c>
      <c r="M1005" s="4">
        <f t="shared" si="891"/>
        <v>3897.9517500000002</v>
      </c>
      <c r="N1005" s="14"/>
    </row>
    <row r="1006" spans="1:14" ht="15.6">
      <c r="A1006" s="13">
        <f>IF(G1006&lt;&gt;"",1+MAX($A$5:A1005),"")</f>
        <v>680</v>
      </c>
      <c r="B1006" s="195"/>
      <c r="C1006" s="97"/>
      <c r="D1006" s="153" t="s">
        <v>104</v>
      </c>
      <c r="E1006" s="154">
        <v>50.333333333333336</v>
      </c>
      <c r="F1006" s="143">
        <v>0.1</v>
      </c>
      <c r="G1006" s="144">
        <f t="shared" ref="G1006:G1007" si="892">E1006*(1+F1006)</f>
        <v>55.366666666666674</v>
      </c>
      <c r="H1006" s="141" t="s">
        <v>85</v>
      </c>
      <c r="I1006" s="74">
        <v>30</v>
      </c>
      <c r="J1006" s="74">
        <v>20</v>
      </c>
      <c r="K1006" s="84">
        <f t="shared" ref="K1006:K1007" si="893">I1006*G1006</f>
        <v>1661.0000000000002</v>
      </c>
      <c r="L1006" s="3">
        <f t="shared" ref="L1006:L1007" si="894">J1006*G1006</f>
        <v>1107.3333333333335</v>
      </c>
      <c r="M1006" s="4">
        <f t="shared" ref="M1006:M1007" si="895">K1006+L1006</f>
        <v>2768.3333333333339</v>
      </c>
      <c r="N1006" s="14"/>
    </row>
    <row r="1007" spans="1:14" ht="15.6">
      <c r="A1007" s="13">
        <f>IF(G1007&lt;&gt;"",1+MAX($A$5:A1006),"")</f>
        <v>681</v>
      </c>
      <c r="B1007" s="195"/>
      <c r="C1007" s="97"/>
      <c r="D1007" s="153" t="s">
        <v>105</v>
      </c>
      <c r="E1007" s="141">
        <v>910</v>
      </c>
      <c r="F1007" s="143">
        <v>0.1</v>
      </c>
      <c r="G1007" s="144">
        <f t="shared" si="892"/>
        <v>1001.0000000000001</v>
      </c>
      <c r="H1007" s="141" t="s">
        <v>71</v>
      </c>
      <c r="I1007" s="74">
        <v>8</v>
      </c>
      <c r="J1007" s="74">
        <v>4</v>
      </c>
      <c r="K1007" s="84">
        <f t="shared" si="893"/>
        <v>8008.0000000000009</v>
      </c>
      <c r="L1007" s="3">
        <f t="shared" si="894"/>
        <v>4004.0000000000005</v>
      </c>
      <c r="M1007" s="4">
        <f t="shared" si="895"/>
        <v>12012.000000000002</v>
      </c>
      <c r="N1007" s="14"/>
    </row>
    <row r="1008" spans="1:14" ht="15.6">
      <c r="A1008" s="13" t="str">
        <f>IF(G1008&lt;&gt;"",1+MAX($A$5:A1007),"")</f>
        <v/>
      </c>
      <c r="B1008" s="195"/>
      <c r="C1008" s="97"/>
      <c r="D1008" s="138" t="s">
        <v>379</v>
      </c>
      <c r="E1008" s="141"/>
      <c r="F1008" s="141"/>
      <c r="G1008" s="141"/>
      <c r="H1008" s="141"/>
      <c r="I1008" s="74"/>
      <c r="J1008" s="75"/>
      <c r="K1008" s="84"/>
      <c r="L1008" s="3"/>
      <c r="M1008" s="4"/>
      <c r="N1008" s="14"/>
    </row>
    <row r="1009" spans="1:14" ht="28.8">
      <c r="A1009" s="13">
        <f>IF(G1009&lt;&gt;"",1+MAX($A$5:A1008),"")</f>
        <v>682</v>
      </c>
      <c r="B1009" s="195"/>
      <c r="C1009" s="97"/>
      <c r="D1009" s="153" t="s">
        <v>408</v>
      </c>
      <c r="E1009" s="141">
        <v>2718</v>
      </c>
      <c r="F1009" s="143">
        <v>0.1</v>
      </c>
      <c r="G1009" s="144">
        <f t="shared" ref="G1009:G1011" si="896">E1009*(1+F1009)</f>
        <v>2989.8</v>
      </c>
      <c r="H1009" s="141" t="s">
        <v>71</v>
      </c>
      <c r="I1009" s="74">
        <v>25</v>
      </c>
      <c r="J1009" s="74">
        <v>12</v>
      </c>
      <c r="K1009" s="84">
        <f t="shared" ref="K1009:K1011" si="897">I1009*G1009</f>
        <v>74745</v>
      </c>
      <c r="L1009" s="3">
        <f t="shared" ref="L1009:L1011" si="898">J1009*G1009</f>
        <v>35877.600000000006</v>
      </c>
      <c r="M1009" s="4">
        <f t="shared" ref="M1009:M1011" si="899">K1009+L1009</f>
        <v>110622.6</v>
      </c>
      <c r="N1009" s="14"/>
    </row>
    <row r="1010" spans="1:14" ht="15.6">
      <c r="A1010" s="13">
        <f>IF(G1010&lt;&gt;"",1+MAX($A$5:A1009),"")</f>
        <v>683</v>
      </c>
      <c r="B1010" s="195"/>
      <c r="C1010" s="97"/>
      <c r="D1010" s="142" t="s">
        <v>380</v>
      </c>
      <c r="E1010" s="141">
        <v>33.29</v>
      </c>
      <c r="F1010" s="143">
        <v>0.1</v>
      </c>
      <c r="G1010" s="144">
        <f t="shared" si="896"/>
        <v>36.619</v>
      </c>
      <c r="H1010" s="141" t="s">
        <v>85</v>
      </c>
      <c r="I1010" s="74">
        <v>180</v>
      </c>
      <c r="J1010" s="74">
        <v>90</v>
      </c>
      <c r="K1010" s="84">
        <f t="shared" si="897"/>
        <v>6591.42</v>
      </c>
      <c r="L1010" s="3">
        <f t="shared" si="898"/>
        <v>3295.71</v>
      </c>
      <c r="M1010" s="4">
        <f t="shared" si="899"/>
        <v>9887.130000000001</v>
      </c>
      <c r="N1010" s="14"/>
    </row>
    <row r="1011" spans="1:14" ht="15.6">
      <c r="A1011" s="13">
        <f>IF(G1011&lt;&gt;"",1+MAX($A$5:A1010),"")</f>
        <v>684</v>
      </c>
      <c r="B1011" s="195"/>
      <c r="C1011" s="97"/>
      <c r="D1011" s="153" t="s">
        <v>86</v>
      </c>
      <c r="E1011" s="154">
        <v>714.97649999999999</v>
      </c>
      <c r="F1011" s="143">
        <v>0.1</v>
      </c>
      <c r="G1011" s="144">
        <f t="shared" si="896"/>
        <v>786.47415000000001</v>
      </c>
      <c r="H1011" s="141" t="s">
        <v>425</v>
      </c>
      <c r="I1011" s="74">
        <v>1.5</v>
      </c>
      <c r="J1011" s="74">
        <v>1</v>
      </c>
      <c r="K1011" s="84">
        <f t="shared" si="897"/>
        <v>1179.711225</v>
      </c>
      <c r="L1011" s="3">
        <f t="shared" si="898"/>
        <v>786.47415000000001</v>
      </c>
      <c r="M1011" s="4">
        <f t="shared" si="899"/>
        <v>1966.185375</v>
      </c>
      <c r="N1011" s="14"/>
    </row>
    <row r="1012" spans="1:14" ht="15.6">
      <c r="A1012" s="13" t="str">
        <f>IF(G1012&lt;&gt;"",1+MAX($A$5:A1011),"")</f>
        <v/>
      </c>
      <c r="B1012" s="195"/>
      <c r="C1012" s="97"/>
      <c r="D1012" s="138" t="s">
        <v>381</v>
      </c>
      <c r="E1012" s="141"/>
      <c r="F1012" s="141"/>
      <c r="G1012" s="141"/>
      <c r="H1012" s="141"/>
      <c r="I1012" s="74"/>
      <c r="J1012" s="75"/>
      <c r="K1012" s="84"/>
      <c r="L1012" s="3"/>
      <c r="M1012" s="4"/>
      <c r="N1012" s="14"/>
    </row>
    <row r="1013" spans="1:14" ht="15.6">
      <c r="A1013" s="13">
        <f>IF(G1013&lt;&gt;"",1+MAX($A$5:A1012),"")</f>
        <v>685</v>
      </c>
      <c r="B1013" s="195"/>
      <c r="C1013" s="97"/>
      <c r="D1013" s="142" t="s">
        <v>382</v>
      </c>
      <c r="E1013" s="154">
        <v>8.1018518518518512</v>
      </c>
      <c r="F1013" s="143">
        <v>0.1</v>
      </c>
      <c r="G1013" s="144">
        <f t="shared" ref="G1013" si="900">E1013*(1+F1013)</f>
        <v>8.9120370370370363</v>
      </c>
      <c r="H1013" s="141" t="s">
        <v>85</v>
      </c>
      <c r="I1013" s="74">
        <v>200</v>
      </c>
      <c r="J1013" s="74">
        <v>120</v>
      </c>
      <c r="K1013" s="84">
        <f t="shared" ref="K1013" si="901">I1013*G1013</f>
        <v>1782.4074074074072</v>
      </c>
      <c r="L1013" s="3">
        <f t="shared" ref="L1013" si="902">J1013*G1013</f>
        <v>1069.4444444444443</v>
      </c>
      <c r="M1013" s="4">
        <f t="shared" ref="M1013" si="903">K1013+L1013</f>
        <v>2851.8518518518513</v>
      </c>
      <c r="N1013" s="14"/>
    </row>
    <row r="1014" spans="1:14" ht="15.6">
      <c r="A1014" s="13" t="str">
        <f>IF(G1014&lt;&gt;"",1+MAX($A$5:A1013),"")</f>
        <v/>
      </c>
      <c r="B1014" s="195"/>
      <c r="C1014" s="97"/>
      <c r="D1014" s="90" t="s">
        <v>130</v>
      </c>
      <c r="E1014" s="141"/>
      <c r="F1014" s="141"/>
      <c r="G1014" s="141"/>
      <c r="H1014" s="141"/>
      <c r="I1014" s="74"/>
      <c r="J1014" s="75"/>
      <c r="K1014" s="84"/>
      <c r="L1014" s="3"/>
      <c r="M1014" s="4"/>
      <c r="N1014" s="14"/>
    </row>
    <row r="1015" spans="1:14" ht="15.6">
      <c r="A1015" s="13">
        <f>IF(G1015&lt;&gt;"",1+MAX($A$5:A1014),"")</f>
        <v>686</v>
      </c>
      <c r="B1015" s="195"/>
      <c r="C1015" s="97"/>
      <c r="D1015" s="142" t="s">
        <v>383</v>
      </c>
      <c r="E1015" s="141">
        <v>2752</v>
      </c>
      <c r="F1015" s="143">
        <v>0.1</v>
      </c>
      <c r="G1015" s="144">
        <f t="shared" ref="G1015:G1019" si="904">E1015*(1+F1015)</f>
        <v>3027.2000000000003</v>
      </c>
      <c r="H1015" s="141" t="s">
        <v>77</v>
      </c>
      <c r="I1015" s="74">
        <v>5</v>
      </c>
      <c r="J1015" s="74">
        <v>3</v>
      </c>
      <c r="K1015" s="84">
        <f t="shared" ref="K1015:K1019" si="905">I1015*G1015</f>
        <v>15136.000000000002</v>
      </c>
      <c r="L1015" s="3">
        <f t="shared" ref="L1015:L1019" si="906">J1015*G1015</f>
        <v>9081.6</v>
      </c>
      <c r="M1015" s="4">
        <f t="shared" ref="M1015:M1019" si="907">K1015+L1015</f>
        <v>24217.600000000002</v>
      </c>
      <c r="N1015" s="14"/>
    </row>
    <row r="1016" spans="1:14" ht="15.6">
      <c r="A1016" s="13">
        <f>IF(G1016&lt;&gt;"",1+MAX($A$5:A1015),"")</f>
        <v>687</v>
      </c>
      <c r="B1016" s="195"/>
      <c r="C1016" s="97"/>
      <c r="D1016" s="142" t="s">
        <v>384</v>
      </c>
      <c r="E1016" s="141">
        <v>84</v>
      </c>
      <c r="F1016" s="143">
        <v>0</v>
      </c>
      <c r="G1016" s="144">
        <f t="shared" si="904"/>
        <v>84</v>
      </c>
      <c r="H1016" s="141" t="s">
        <v>82</v>
      </c>
      <c r="I1016" s="74">
        <v>50</v>
      </c>
      <c r="J1016" s="74">
        <v>30</v>
      </c>
      <c r="K1016" s="84">
        <f t="shared" si="905"/>
        <v>4200</v>
      </c>
      <c r="L1016" s="3">
        <f t="shared" si="906"/>
        <v>2520</v>
      </c>
      <c r="M1016" s="4">
        <f t="shared" si="907"/>
        <v>6720</v>
      </c>
      <c r="N1016" s="14"/>
    </row>
    <row r="1017" spans="1:14" ht="15.6">
      <c r="A1017" s="13">
        <f>IF(G1017&lt;&gt;"",1+MAX($A$5:A1016),"")</f>
        <v>688</v>
      </c>
      <c r="B1017" s="195"/>
      <c r="C1017" s="97"/>
      <c r="D1017" s="142" t="s">
        <v>385</v>
      </c>
      <c r="E1017" s="141">
        <v>14</v>
      </c>
      <c r="F1017" s="143">
        <v>0</v>
      </c>
      <c r="G1017" s="144">
        <f t="shared" si="904"/>
        <v>14</v>
      </c>
      <c r="H1017" s="141" t="s">
        <v>82</v>
      </c>
      <c r="I1017" s="74">
        <v>100</v>
      </c>
      <c r="J1017" s="74">
        <v>50</v>
      </c>
      <c r="K1017" s="84">
        <f t="shared" si="905"/>
        <v>1400</v>
      </c>
      <c r="L1017" s="3">
        <f t="shared" si="906"/>
        <v>700</v>
      </c>
      <c r="M1017" s="4">
        <f t="shared" si="907"/>
        <v>2100</v>
      </c>
      <c r="N1017" s="14"/>
    </row>
    <row r="1018" spans="1:14" ht="15.6">
      <c r="A1018" s="13">
        <f>IF(G1018&lt;&gt;"",1+MAX($A$5:A1017),"")</f>
        <v>689</v>
      </c>
      <c r="B1018" s="195"/>
      <c r="C1018" s="97"/>
      <c r="D1018" s="142" t="s">
        <v>386</v>
      </c>
      <c r="E1018" s="141">
        <v>2</v>
      </c>
      <c r="F1018" s="143">
        <v>0</v>
      </c>
      <c r="G1018" s="144">
        <f t="shared" si="904"/>
        <v>2</v>
      </c>
      <c r="H1018" s="141" t="s">
        <v>82</v>
      </c>
      <c r="I1018" s="74">
        <v>120</v>
      </c>
      <c r="J1018" s="74">
        <v>60</v>
      </c>
      <c r="K1018" s="84">
        <f t="shared" si="905"/>
        <v>240</v>
      </c>
      <c r="L1018" s="3">
        <f t="shared" si="906"/>
        <v>120</v>
      </c>
      <c r="M1018" s="4">
        <f t="shared" si="907"/>
        <v>360</v>
      </c>
      <c r="N1018" s="14"/>
    </row>
    <row r="1019" spans="1:14" ht="15.6">
      <c r="A1019" s="13">
        <f>IF(G1019&lt;&gt;"",1+MAX($A$5:A1018),"")</f>
        <v>690</v>
      </c>
      <c r="B1019" s="195"/>
      <c r="C1019" s="97"/>
      <c r="D1019" s="142" t="s">
        <v>387</v>
      </c>
      <c r="E1019" s="141">
        <v>1</v>
      </c>
      <c r="F1019" s="143">
        <v>0</v>
      </c>
      <c r="G1019" s="144">
        <f t="shared" si="904"/>
        <v>1</v>
      </c>
      <c r="H1019" s="141" t="s">
        <v>82</v>
      </c>
      <c r="I1019" s="74">
        <v>6500</v>
      </c>
      <c r="J1019" s="74">
        <v>2500</v>
      </c>
      <c r="K1019" s="84">
        <f t="shared" si="905"/>
        <v>6500</v>
      </c>
      <c r="L1019" s="3">
        <f t="shared" si="906"/>
        <v>2500</v>
      </c>
      <c r="M1019" s="4">
        <f t="shared" si="907"/>
        <v>9000</v>
      </c>
      <c r="N1019" s="14"/>
    </row>
    <row r="1020" spans="1:14" ht="15.6">
      <c r="A1020" s="13" t="str">
        <f>IF(G1020&lt;&gt;"",1+MAX($A$5:A1019),"")</f>
        <v/>
      </c>
      <c r="B1020" s="195"/>
      <c r="C1020" s="97"/>
      <c r="D1020" s="138" t="s">
        <v>388</v>
      </c>
      <c r="E1020" s="141"/>
      <c r="F1020" s="141"/>
      <c r="G1020" s="141"/>
      <c r="H1020" s="141"/>
      <c r="I1020" s="74"/>
      <c r="J1020" s="75"/>
      <c r="K1020" s="84"/>
      <c r="L1020" s="3"/>
      <c r="M1020" s="4"/>
      <c r="N1020" s="14"/>
    </row>
    <row r="1021" spans="1:14" ht="15.6">
      <c r="A1021" s="13">
        <f>IF(G1021&lt;&gt;"",1+MAX($A$5:A1020),"")</f>
        <v>691</v>
      </c>
      <c r="B1021" s="195"/>
      <c r="C1021" s="97"/>
      <c r="D1021" s="142" t="s">
        <v>389</v>
      </c>
      <c r="E1021" s="141">
        <v>3502</v>
      </c>
      <c r="F1021" s="143">
        <v>0.1</v>
      </c>
      <c r="G1021" s="144">
        <f t="shared" ref="G1021" si="908">E1021*(1+F1021)</f>
        <v>3852.2000000000003</v>
      </c>
      <c r="H1021" s="141" t="s">
        <v>71</v>
      </c>
      <c r="I1021" s="74">
        <v>5</v>
      </c>
      <c r="J1021" s="74">
        <v>3</v>
      </c>
      <c r="K1021" s="84">
        <f t="shared" ref="K1021" si="909">I1021*G1021</f>
        <v>19261</v>
      </c>
      <c r="L1021" s="3">
        <f t="shared" ref="L1021" si="910">J1021*G1021</f>
        <v>11556.6</v>
      </c>
      <c r="M1021" s="4">
        <f t="shared" ref="M1021" si="911">K1021+L1021</f>
        <v>30817.599999999999</v>
      </c>
      <c r="N1021" s="14"/>
    </row>
    <row r="1022" spans="1:14" ht="15.6">
      <c r="A1022" s="13" t="str">
        <f>IF(G1022&lt;&gt;"",1+MAX($A$5:A1021),"")</f>
        <v/>
      </c>
      <c r="B1022" s="195"/>
      <c r="C1022" s="97"/>
      <c r="D1022" s="138" t="s">
        <v>390</v>
      </c>
      <c r="E1022" s="141"/>
      <c r="F1022" s="141"/>
      <c r="G1022" s="141"/>
      <c r="H1022" s="141"/>
      <c r="I1022" s="74"/>
      <c r="J1022" s="75"/>
      <c r="K1022" s="84"/>
      <c r="L1022" s="3"/>
      <c r="M1022" s="4"/>
      <c r="N1022" s="14"/>
    </row>
    <row r="1023" spans="1:14" ht="15.6">
      <c r="A1023" s="13" t="str">
        <f>IF(G1023&lt;&gt;"",1+MAX($A$5:A1022),"")</f>
        <v/>
      </c>
      <c r="B1023" s="195"/>
      <c r="C1023" s="97"/>
      <c r="D1023" s="90" t="s">
        <v>391</v>
      </c>
      <c r="E1023" s="141"/>
      <c r="F1023" s="141"/>
      <c r="G1023" s="141"/>
      <c r="H1023" s="141"/>
      <c r="I1023" s="74"/>
      <c r="J1023" s="75"/>
      <c r="K1023" s="84"/>
      <c r="L1023" s="3"/>
      <c r="M1023" s="4"/>
      <c r="N1023" s="14"/>
    </row>
    <row r="1024" spans="1:14" ht="72">
      <c r="A1024" s="13">
        <f>IF(G1024&lt;&gt;"",1+MAX($A$5:A1023),"")</f>
        <v>692</v>
      </c>
      <c r="B1024" s="195"/>
      <c r="C1024" s="97"/>
      <c r="D1024" s="153" t="s">
        <v>392</v>
      </c>
      <c r="E1024" s="141">
        <v>2</v>
      </c>
      <c r="F1024" s="143">
        <v>0</v>
      </c>
      <c r="G1024" s="144">
        <f t="shared" ref="G1024:G1025" si="912">E1024*(1+F1024)</f>
        <v>2</v>
      </c>
      <c r="H1024" s="141" t="s">
        <v>82</v>
      </c>
      <c r="I1024" s="74">
        <v>350</v>
      </c>
      <c r="J1024" s="74">
        <v>150</v>
      </c>
      <c r="K1024" s="84">
        <f t="shared" ref="K1024:K1025" si="913">I1024*G1024</f>
        <v>700</v>
      </c>
      <c r="L1024" s="3">
        <f t="shared" ref="L1024:L1025" si="914">J1024*G1024</f>
        <v>300</v>
      </c>
      <c r="M1024" s="4">
        <f t="shared" ref="M1024:M1025" si="915">K1024+L1024</f>
        <v>1000</v>
      </c>
      <c r="N1024" s="14"/>
    </row>
    <row r="1025" spans="1:14" ht="72">
      <c r="A1025" s="13">
        <f>IF(G1025&lt;&gt;"",1+MAX($A$5:A1024),"")</f>
        <v>693</v>
      </c>
      <c r="B1025" s="195"/>
      <c r="C1025" s="97"/>
      <c r="D1025" s="153" t="s">
        <v>393</v>
      </c>
      <c r="E1025" s="141">
        <v>20</v>
      </c>
      <c r="F1025" s="143">
        <v>0</v>
      </c>
      <c r="G1025" s="144">
        <f t="shared" si="912"/>
        <v>20</v>
      </c>
      <c r="H1025" s="141" t="s">
        <v>82</v>
      </c>
      <c r="I1025" s="74">
        <v>400</v>
      </c>
      <c r="J1025" s="74">
        <v>200</v>
      </c>
      <c r="K1025" s="84">
        <f t="shared" si="913"/>
        <v>8000</v>
      </c>
      <c r="L1025" s="3">
        <f t="shared" si="914"/>
        <v>4000</v>
      </c>
      <c r="M1025" s="4">
        <f t="shared" si="915"/>
        <v>12000</v>
      </c>
      <c r="N1025" s="14"/>
    </row>
    <row r="1026" spans="1:14" ht="15.6">
      <c r="A1026" s="13" t="str">
        <f>IF(G1026&lt;&gt;"",1+MAX($A$5:A1025),"")</f>
        <v/>
      </c>
      <c r="B1026" s="195"/>
      <c r="C1026" s="97"/>
      <c r="D1026" s="90" t="s">
        <v>394</v>
      </c>
      <c r="E1026" s="141"/>
      <c r="F1026" s="141"/>
      <c r="G1026" s="141"/>
      <c r="H1026" s="141"/>
      <c r="I1026" s="74"/>
      <c r="J1026" s="74"/>
      <c r="K1026" s="84"/>
      <c r="L1026" s="3"/>
      <c r="M1026" s="4"/>
      <c r="N1026" s="14"/>
    </row>
    <row r="1027" spans="1:14" ht="57.6">
      <c r="A1027" s="13">
        <f>IF(G1027&lt;&gt;"",1+MAX($A$5:A1026),"")</f>
        <v>694</v>
      </c>
      <c r="B1027" s="195"/>
      <c r="C1027" s="97"/>
      <c r="D1027" s="153" t="s">
        <v>395</v>
      </c>
      <c r="E1027" s="141">
        <v>14</v>
      </c>
      <c r="F1027" s="143">
        <v>0</v>
      </c>
      <c r="G1027" s="144">
        <f t="shared" ref="G1027:G1031" si="916">E1027*(1+F1027)</f>
        <v>14</v>
      </c>
      <c r="H1027" s="141" t="s">
        <v>82</v>
      </c>
      <c r="I1027" s="74">
        <v>50</v>
      </c>
      <c r="J1027" s="74">
        <v>25</v>
      </c>
      <c r="K1027" s="84">
        <f t="shared" ref="K1027:K1031" si="917">I1027*G1027</f>
        <v>700</v>
      </c>
      <c r="L1027" s="3">
        <f t="shared" ref="L1027:L1031" si="918">J1027*G1027</f>
        <v>350</v>
      </c>
      <c r="M1027" s="4">
        <f t="shared" ref="M1027:M1031" si="919">K1027+L1027</f>
        <v>1050</v>
      </c>
      <c r="N1027" s="14"/>
    </row>
    <row r="1028" spans="1:14" ht="57.6">
      <c r="A1028" s="13">
        <f>IF(G1028&lt;&gt;"",1+MAX($A$5:A1027),"")</f>
        <v>695</v>
      </c>
      <c r="B1028" s="195"/>
      <c r="C1028" s="97"/>
      <c r="D1028" s="153" t="s">
        <v>396</v>
      </c>
      <c r="E1028" s="141">
        <v>47</v>
      </c>
      <c r="F1028" s="143">
        <v>0</v>
      </c>
      <c r="G1028" s="144">
        <f t="shared" si="916"/>
        <v>47</v>
      </c>
      <c r="H1028" s="141" t="s">
        <v>82</v>
      </c>
      <c r="I1028" s="74">
        <v>50</v>
      </c>
      <c r="J1028" s="74">
        <v>25</v>
      </c>
      <c r="K1028" s="84">
        <f t="shared" si="917"/>
        <v>2350</v>
      </c>
      <c r="L1028" s="3">
        <f t="shared" si="918"/>
        <v>1175</v>
      </c>
      <c r="M1028" s="4">
        <f t="shared" si="919"/>
        <v>3525</v>
      </c>
      <c r="N1028" s="14"/>
    </row>
    <row r="1029" spans="1:14" ht="57.6">
      <c r="A1029" s="13">
        <f>IF(G1029&lt;&gt;"",1+MAX($A$5:A1028),"")</f>
        <v>696</v>
      </c>
      <c r="B1029" s="195"/>
      <c r="C1029" s="97"/>
      <c r="D1029" s="153" t="s">
        <v>397</v>
      </c>
      <c r="E1029" s="141">
        <v>85</v>
      </c>
      <c r="F1029" s="143">
        <v>0</v>
      </c>
      <c r="G1029" s="144">
        <f t="shared" si="916"/>
        <v>85</v>
      </c>
      <c r="H1029" s="141" t="s">
        <v>82</v>
      </c>
      <c r="I1029" s="74">
        <v>50</v>
      </c>
      <c r="J1029" s="74">
        <v>25</v>
      </c>
      <c r="K1029" s="84">
        <f t="shared" si="917"/>
        <v>4250</v>
      </c>
      <c r="L1029" s="3">
        <f t="shared" si="918"/>
        <v>2125</v>
      </c>
      <c r="M1029" s="4">
        <f t="shared" si="919"/>
        <v>6375</v>
      </c>
      <c r="N1029" s="14"/>
    </row>
    <row r="1030" spans="1:14" ht="57.6">
      <c r="A1030" s="13">
        <f>IF(G1030&lt;&gt;"",1+MAX($A$5:A1029),"")</f>
        <v>697</v>
      </c>
      <c r="B1030" s="195"/>
      <c r="C1030" s="97"/>
      <c r="D1030" s="153" t="s">
        <v>398</v>
      </c>
      <c r="E1030" s="141">
        <v>16</v>
      </c>
      <c r="F1030" s="143">
        <v>0</v>
      </c>
      <c r="G1030" s="144">
        <f t="shared" si="916"/>
        <v>16</v>
      </c>
      <c r="H1030" s="141" t="s">
        <v>82</v>
      </c>
      <c r="I1030" s="74">
        <v>50</v>
      </c>
      <c r="J1030" s="74">
        <v>25</v>
      </c>
      <c r="K1030" s="84">
        <f t="shared" si="917"/>
        <v>800</v>
      </c>
      <c r="L1030" s="3">
        <f t="shared" si="918"/>
        <v>400</v>
      </c>
      <c r="M1030" s="4">
        <f t="shared" si="919"/>
        <v>1200</v>
      </c>
      <c r="N1030" s="14"/>
    </row>
    <row r="1031" spans="1:14" ht="57.6">
      <c r="A1031" s="13">
        <f>IF(G1031&lt;&gt;"",1+MAX($A$5:A1030),"")</f>
        <v>698</v>
      </c>
      <c r="B1031" s="195"/>
      <c r="C1031" s="97"/>
      <c r="D1031" s="153" t="s">
        <v>399</v>
      </c>
      <c r="E1031" s="141">
        <v>27</v>
      </c>
      <c r="F1031" s="143">
        <v>0</v>
      </c>
      <c r="G1031" s="144">
        <f t="shared" si="916"/>
        <v>27</v>
      </c>
      <c r="H1031" s="141" t="s">
        <v>82</v>
      </c>
      <c r="I1031" s="74">
        <v>50</v>
      </c>
      <c r="J1031" s="74">
        <v>25</v>
      </c>
      <c r="K1031" s="84">
        <f t="shared" si="917"/>
        <v>1350</v>
      </c>
      <c r="L1031" s="3">
        <f t="shared" si="918"/>
        <v>675</v>
      </c>
      <c r="M1031" s="4">
        <f t="shared" si="919"/>
        <v>2025</v>
      </c>
      <c r="N1031" s="14"/>
    </row>
    <row r="1032" spans="1:14" ht="15.6">
      <c r="A1032" s="13" t="str">
        <f>IF(G1032&lt;&gt;"",1+MAX($A$5:A1031),"")</f>
        <v/>
      </c>
      <c r="B1032" s="195"/>
      <c r="C1032" s="97"/>
      <c r="D1032" s="90" t="s">
        <v>400</v>
      </c>
      <c r="E1032" s="141"/>
      <c r="F1032" s="141"/>
      <c r="G1032" s="141"/>
      <c r="H1032" s="141"/>
      <c r="I1032" s="74"/>
      <c r="J1032" s="75"/>
      <c r="K1032" s="84"/>
      <c r="L1032" s="3"/>
      <c r="M1032" s="4"/>
      <c r="N1032" s="14"/>
    </row>
    <row r="1033" spans="1:14" ht="57.6">
      <c r="A1033" s="13">
        <f>IF(G1033&lt;&gt;"",1+MAX($A$5:A1032),"")</f>
        <v>699</v>
      </c>
      <c r="B1033" s="195"/>
      <c r="C1033" s="97"/>
      <c r="D1033" s="153" t="s">
        <v>401</v>
      </c>
      <c r="E1033" s="141">
        <v>23</v>
      </c>
      <c r="F1033" s="143">
        <v>0</v>
      </c>
      <c r="G1033" s="144">
        <f t="shared" ref="G1033:G1035" si="920">E1033*(1+F1033)</f>
        <v>23</v>
      </c>
      <c r="H1033" s="141" t="s">
        <v>82</v>
      </c>
      <c r="I1033" s="74">
        <v>30</v>
      </c>
      <c r="J1033" s="74">
        <v>15</v>
      </c>
      <c r="K1033" s="84">
        <f t="shared" ref="K1033:K1035" si="921">I1033*G1033</f>
        <v>690</v>
      </c>
      <c r="L1033" s="3">
        <f t="shared" ref="L1033:L1035" si="922">J1033*G1033</f>
        <v>345</v>
      </c>
      <c r="M1033" s="4">
        <f t="shared" ref="M1033:M1035" si="923">K1033+L1033</f>
        <v>1035</v>
      </c>
      <c r="N1033" s="14"/>
    </row>
    <row r="1034" spans="1:14" ht="57.6">
      <c r="A1034" s="13">
        <f>IF(G1034&lt;&gt;"",1+MAX($A$5:A1033),"")</f>
        <v>700</v>
      </c>
      <c r="B1034" s="195"/>
      <c r="C1034" s="97"/>
      <c r="D1034" s="153" t="s">
        <v>402</v>
      </c>
      <c r="E1034" s="141">
        <v>67</v>
      </c>
      <c r="F1034" s="143">
        <v>0</v>
      </c>
      <c r="G1034" s="144">
        <f t="shared" si="920"/>
        <v>67</v>
      </c>
      <c r="H1034" s="141" t="s">
        <v>82</v>
      </c>
      <c r="I1034" s="74">
        <v>30</v>
      </c>
      <c r="J1034" s="74">
        <v>15</v>
      </c>
      <c r="K1034" s="84">
        <f t="shared" si="921"/>
        <v>2010</v>
      </c>
      <c r="L1034" s="3">
        <f t="shared" si="922"/>
        <v>1005</v>
      </c>
      <c r="M1034" s="4">
        <f t="shared" si="923"/>
        <v>3015</v>
      </c>
      <c r="N1034" s="14"/>
    </row>
    <row r="1035" spans="1:14" ht="57.6">
      <c r="A1035" s="13">
        <f>IF(G1035&lt;&gt;"",1+MAX($A$5:A1034),"")</f>
        <v>701</v>
      </c>
      <c r="B1035" s="195"/>
      <c r="C1035" s="97"/>
      <c r="D1035" s="153" t="s">
        <v>403</v>
      </c>
      <c r="E1035" s="141">
        <v>36</v>
      </c>
      <c r="F1035" s="143">
        <v>0</v>
      </c>
      <c r="G1035" s="144">
        <f t="shared" si="920"/>
        <v>36</v>
      </c>
      <c r="H1035" s="141" t="s">
        <v>82</v>
      </c>
      <c r="I1035" s="74">
        <v>30</v>
      </c>
      <c r="J1035" s="74">
        <v>15</v>
      </c>
      <c r="K1035" s="84">
        <f t="shared" si="921"/>
        <v>1080</v>
      </c>
      <c r="L1035" s="3">
        <f t="shared" si="922"/>
        <v>540</v>
      </c>
      <c r="M1035" s="4">
        <f t="shared" si="923"/>
        <v>1620</v>
      </c>
      <c r="N1035" s="14"/>
    </row>
    <row r="1036" spans="1:14" ht="15.6">
      <c r="A1036" s="13" t="str">
        <f>IF(G1036&lt;&gt;"",1+MAX($A$5:A1035),"")</f>
        <v/>
      </c>
      <c r="B1036" s="195"/>
      <c r="C1036" s="97"/>
      <c r="D1036" s="90" t="s">
        <v>404</v>
      </c>
      <c r="E1036" s="141"/>
      <c r="F1036" s="141"/>
      <c r="G1036" s="141"/>
      <c r="H1036" s="141"/>
      <c r="I1036" s="74"/>
      <c r="J1036" s="74"/>
      <c r="K1036" s="84"/>
      <c r="L1036" s="3"/>
      <c r="M1036" s="4"/>
      <c r="N1036" s="14"/>
    </row>
    <row r="1037" spans="1:14" ht="72">
      <c r="A1037" s="13">
        <f>IF(G1037&lt;&gt;"",1+MAX($A$5:A1036),"")</f>
        <v>702</v>
      </c>
      <c r="B1037" s="195"/>
      <c r="C1037" s="97"/>
      <c r="D1037" s="153" t="s">
        <v>405</v>
      </c>
      <c r="E1037" s="141">
        <v>392</v>
      </c>
      <c r="F1037" s="143">
        <v>0.1</v>
      </c>
      <c r="G1037" s="144">
        <f t="shared" ref="G1037:G1039" si="924">E1037*(1+F1037)</f>
        <v>431.20000000000005</v>
      </c>
      <c r="H1037" s="141" t="s">
        <v>71</v>
      </c>
      <c r="I1037" s="74">
        <v>10</v>
      </c>
      <c r="J1037" s="74">
        <v>5</v>
      </c>
      <c r="K1037" s="84">
        <f t="shared" ref="K1037:K1039" si="925">I1037*G1037</f>
        <v>4312</v>
      </c>
      <c r="L1037" s="3">
        <f t="shared" ref="L1037:L1039" si="926">J1037*G1037</f>
        <v>2156</v>
      </c>
      <c r="M1037" s="4">
        <f t="shared" ref="M1037:M1039" si="927">K1037+L1037</f>
        <v>6468</v>
      </c>
      <c r="N1037" s="14"/>
    </row>
    <row r="1038" spans="1:14" ht="72">
      <c r="A1038" s="13">
        <f>IF(G1038&lt;&gt;"",1+MAX($A$5:A1037),"")</f>
        <v>703</v>
      </c>
      <c r="B1038" s="195"/>
      <c r="C1038" s="97"/>
      <c r="D1038" s="153" t="s">
        <v>406</v>
      </c>
      <c r="E1038" s="141">
        <v>14</v>
      </c>
      <c r="F1038" s="143">
        <v>0.1</v>
      </c>
      <c r="G1038" s="144">
        <f t="shared" si="924"/>
        <v>15.400000000000002</v>
      </c>
      <c r="H1038" s="141" t="s">
        <v>77</v>
      </c>
      <c r="I1038" s="74">
        <v>12</v>
      </c>
      <c r="J1038" s="74">
        <v>6</v>
      </c>
      <c r="K1038" s="84">
        <f t="shared" si="925"/>
        <v>184.8</v>
      </c>
      <c r="L1038" s="3">
        <f t="shared" si="926"/>
        <v>92.4</v>
      </c>
      <c r="M1038" s="4">
        <f t="shared" si="927"/>
        <v>277.20000000000005</v>
      </c>
      <c r="N1038" s="14"/>
    </row>
    <row r="1039" spans="1:14" ht="15.6">
      <c r="A1039" s="13">
        <f>IF(G1039&lt;&gt;"",1+MAX($A$5:A1038),"")</f>
        <v>704</v>
      </c>
      <c r="B1039" s="195"/>
      <c r="C1039" s="97"/>
      <c r="D1039" s="142" t="s">
        <v>407</v>
      </c>
      <c r="E1039" s="141">
        <v>3503</v>
      </c>
      <c r="F1039" s="143">
        <v>0.1</v>
      </c>
      <c r="G1039" s="144">
        <f t="shared" si="924"/>
        <v>3853.3</v>
      </c>
      <c r="H1039" s="141" t="s">
        <v>71</v>
      </c>
      <c r="I1039" s="74">
        <v>8</v>
      </c>
      <c r="J1039" s="74">
        <v>4</v>
      </c>
      <c r="K1039" s="84">
        <f t="shared" si="925"/>
        <v>30826.400000000001</v>
      </c>
      <c r="L1039" s="3">
        <f t="shared" si="926"/>
        <v>15413.2</v>
      </c>
      <c r="M1039" s="4">
        <f t="shared" si="927"/>
        <v>46239.600000000006</v>
      </c>
      <c r="N1039" s="14"/>
    </row>
    <row r="1040" spans="1:14" ht="16.2" thickBot="1">
      <c r="A1040" s="13" t="str">
        <f>IF(G1040&lt;&gt;"",1+MAX($A$5:A1039),"")</f>
        <v/>
      </c>
      <c r="B1040" s="97"/>
      <c r="C1040" s="73"/>
      <c r="D1040" s="93"/>
      <c r="E1040" s="100"/>
      <c r="F1040" s="1"/>
      <c r="G1040" s="100"/>
      <c r="H1040" s="92"/>
      <c r="I1040" s="74"/>
      <c r="J1040" s="75"/>
      <c r="K1040" s="84"/>
      <c r="L1040" s="3"/>
      <c r="M1040" s="4"/>
      <c r="N1040" s="87"/>
    </row>
    <row r="1041" spans="1:29" s="7" customFormat="1" ht="16.2" thickBot="1">
      <c r="A1041" s="13" t="str">
        <f>IF(G1041&lt;&gt;"",1+MAX($A$5:A1040),"")</f>
        <v/>
      </c>
      <c r="B1041" s="97"/>
      <c r="C1041" s="16"/>
      <c r="D1041" s="20" t="s">
        <v>14</v>
      </c>
      <c r="E1041" s="17"/>
      <c r="F1041" s="9" t="s">
        <v>15</v>
      </c>
      <c r="G1041" s="8"/>
      <c r="H1041" s="9"/>
      <c r="I1041" s="9"/>
      <c r="J1041" s="9"/>
      <c r="K1041" s="9"/>
      <c r="L1041" s="10"/>
      <c r="M1041" s="15"/>
      <c r="N1041" s="63">
        <f>+SUM(M995:M1039)</f>
        <v>751002.70786574064</v>
      </c>
    </row>
    <row r="1042" spans="1:29" ht="15.6">
      <c r="A1042" s="13" t="str">
        <f>IF(G1042&lt;&gt;"",1+MAX($A$5:A939),"")</f>
        <v/>
      </c>
      <c r="B1042" s="70"/>
      <c r="C1042" s="73"/>
      <c r="D1042" s="19"/>
      <c r="E1042" s="5"/>
      <c r="F1042" s="5"/>
      <c r="G1042" s="2"/>
      <c r="H1042" s="5"/>
      <c r="I1042" s="5"/>
      <c r="J1042" s="5"/>
      <c r="K1042" s="5"/>
      <c r="L1042" s="6"/>
      <c r="M1042" s="6"/>
      <c r="N1042" s="18"/>
    </row>
    <row r="1043" spans="1:29" ht="15.6">
      <c r="A1043" s="13" t="str">
        <f>IF(G1043&lt;&gt;"",1+MAX($A$5:A895),"")</f>
        <v/>
      </c>
      <c r="B1043" s="70"/>
      <c r="C1043" s="73"/>
      <c r="D1043" s="19"/>
      <c r="E1043" s="5"/>
      <c r="F1043" s="5"/>
      <c r="G1043" s="2"/>
      <c r="H1043" s="5"/>
      <c r="I1043" s="5"/>
      <c r="J1043" s="5"/>
      <c r="K1043" s="5"/>
      <c r="L1043" s="6"/>
      <c r="M1043" s="6"/>
      <c r="N1043" s="18"/>
    </row>
    <row r="1044" spans="1:29">
      <c r="A1044" s="25"/>
      <c r="B1044" s="76"/>
      <c r="C1044" s="26"/>
      <c r="D1044" s="27" t="s">
        <v>16</v>
      </c>
      <c r="E1044" s="28"/>
      <c r="F1044" s="28"/>
      <c r="G1044" s="29"/>
      <c r="H1044" s="28"/>
      <c r="I1044" s="28"/>
      <c r="J1044" s="28"/>
      <c r="K1044" s="28"/>
      <c r="L1044" s="30"/>
      <c r="M1044" s="30"/>
      <c r="N1044" s="31">
        <f>SUM(N9:N1043)</f>
        <v>26984813.824965741</v>
      </c>
    </row>
    <row r="1045" spans="1:29">
      <c r="A1045" s="25"/>
      <c r="B1045" s="76"/>
      <c r="C1045" s="32"/>
      <c r="D1045" s="64" t="s">
        <v>17</v>
      </c>
      <c r="E1045" s="33"/>
      <c r="F1045" s="26"/>
      <c r="G1045" s="33"/>
      <c r="H1045" s="26"/>
      <c r="I1045" s="26"/>
      <c r="J1045" s="26"/>
      <c r="K1045" s="26"/>
      <c r="L1045" s="34">
        <v>0.05</v>
      </c>
      <c r="M1045" s="34"/>
      <c r="N1045" s="31">
        <f>N1044*L1045</f>
        <v>1349240.6912482872</v>
      </c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  <c r="AA1045" s="12"/>
      <c r="AB1045" s="12"/>
      <c r="AC1045" s="12"/>
    </row>
    <row r="1046" spans="1:29">
      <c r="A1046" s="35"/>
      <c r="B1046" s="77"/>
      <c r="C1046" s="36"/>
      <c r="D1046" s="65" t="s">
        <v>18</v>
      </c>
      <c r="E1046" s="37"/>
      <c r="F1046" s="38"/>
      <c r="G1046" s="37"/>
      <c r="H1046" s="38"/>
      <c r="I1046" s="38"/>
      <c r="J1046" s="38"/>
      <c r="K1046" s="38"/>
      <c r="L1046" s="39">
        <v>0.1</v>
      </c>
      <c r="M1046" s="39"/>
      <c r="N1046" s="40">
        <f>N1044*L1046</f>
        <v>2698481.3824965744</v>
      </c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  <c r="AA1046" s="12"/>
      <c r="AB1046" s="12"/>
      <c r="AC1046" s="12"/>
    </row>
    <row r="1047" spans="1:29">
      <c r="A1047" s="41"/>
      <c r="B1047" s="78"/>
      <c r="C1047" s="42"/>
      <c r="D1047" s="66" t="s">
        <v>19</v>
      </c>
      <c r="E1047" s="43"/>
      <c r="F1047" s="44"/>
      <c r="G1047" s="43"/>
      <c r="H1047" s="44"/>
      <c r="I1047" s="44"/>
      <c r="J1047" s="44"/>
      <c r="K1047" s="44"/>
      <c r="L1047" s="45">
        <v>8.5000000000000006E-2</v>
      </c>
      <c r="M1047" s="45"/>
      <c r="N1047" s="46">
        <f>N1044*L1047</f>
        <v>2293709.1751220883</v>
      </c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  <c r="AA1047" s="12"/>
      <c r="AB1047" s="12"/>
      <c r="AC1047" s="12"/>
    </row>
    <row r="1048" spans="1:29">
      <c r="A1048" s="47"/>
      <c r="B1048" s="79"/>
      <c r="C1048" s="48"/>
      <c r="D1048" s="67" t="s">
        <v>20</v>
      </c>
      <c r="E1048" s="49"/>
      <c r="F1048" s="50"/>
      <c r="G1048" s="49"/>
      <c r="H1048" s="50"/>
      <c r="I1048" s="50"/>
      <c r="J1048" s="50"/>
      <c r="K1048" s="50"/>
      <c r="L1048" s="51">
        <v>1.4999999999999999E-2</v>
      </c>
      <c r="M1048" s="51"/>
      <c r="N1048" s="52">
        <f>N1044*L1048</f>
        <v>404772.20737448608</v>
      </c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  <c r="AA1048" s="12"/>
      <c r="AB1048" s="12"/>
      <c r="AC1048" s="12"/>
    </row>
    <row r="1049" spans="1:29" ht="15" thickBot="1">
      <c r="A1049" s="53"/>
      <c r="B1049" s="80"/>
      <c r="C1049" s="54"/>
      <c r="D1049" s="55" t="s">
        <v>21</v>
      </c>
      <c r="E1049" s="56"/>
      <c r="F1049" s="56"/>
      <c r="G1049" s="57"/>
      <c r="H1049" s="56"/>
      <c r="I1049" s="56"/>
      <c r="J1049" s="56"/>
      <c r="K1049" s="56"/>
      <c r="L1049" s="58"/>
      <c r="M1049" s="58"/>
      <c r="N1049" s="59">
        <f>SUM(N1044:N1048)</f>
        <v>33731017.281207174</v>
      </c>
    </row>
    <row r="1050" spans="1:29">
      <c r="A1050" s="191" t="s">
        <v>441</v>
      </c>
      <c r="B1050" s="191"/>
      <c r="C1050" s="191"/>
      <c r="D1050" s="191"/>
      <c r="E1050" s="191"/>
      <c r="F1050" s="191"/>
      <c r="G1050" s="191"/>
      <c r="H1050" s="191"/>
      <c r="I1050" s="191"/>
      <c r="J1050" s="191"/>
      <c r="K1050" s="191"/>
      <c r="L1050" s="191"/>
      <c r="M1050" s="191"/>
      <c r="N1050" s="191"/>
    </row>
    <row r="1051" spans="1:29">
      <c r="A1051" s="192"/>
      <c r="B1051" s="192"/>
      <c r="C1051" s="192"/>
      <c r="D1051" s="192"/>
      <c r="E1051" s="192"/>
      <c r="F1051" s="192"/>
      <c r="G1051" s="192"/>
      <c r="H1051" s="192"/>
      <c r="I1051" s="192"/>
      <c r="J1051" s="192"/>
      <c r="K1051" s="192"/>
      <c r="L1051" s="192"/>
      <c r="M1051" s="192"/>
      <c r="N1051" s="192"/>
    </row>
    <row r="1052" spans="1:29">
      <c r="I1052" s="82"/>
      <c r="J1052" s="82"/>
      <c r="K1052" s="82"/>
    </row>
    <row r="1053" spans="1:29">
      <c r="I1053" s="82"/>
      <c r="J1053" s="82"/>
      <c r="K1053" s="82"/>
    </row>
    <row r="1054" spans="1:29">
      <c r="I1054" s="82"/>
      <c r="J1054" s="82"/>
      <c r="K1054" s="82"/>
    </row>
    <row r="1055" spans="1:29">
      <c r="I1055" s="82"/>
      <c r="J1055" s="82"/>
      <c r="K1055" s="82"/>
    </row>
    <row r="1056" spans="1:29">
      <c r="I1056" s="82"/>
      <c r="J1056" s="82"/>
      <c r="K1056" s="82"/>
    </row>
    <row r="1057" spans="5:11">
      <c r="I1057" s="82"/>
      <c r="J1057" s="82"/>
      <c r="K1057" s="82"/>
    </row>
    <row r="1058" spans="5:11">
      <c r="I1058" s="82"/>
      <c r="J1058" s="82"/>
      <c r="K1058" s="82"/>
    </row>
    <row r="1059" spans="5:11">
      <c r="I1059" s="82"/>
      <c r="J1059" s="82"/>
      <c r="K1059" s="82"/>
    </row>
    <row r="1060" spans="5:11">
      <c r="E1060" s="68"/>
      <c r="F1060" s="68"/>
      <c r="G1060" s="68"/>
      <c r="H1060" s="68"/>
      <c r="I1060" s="82"/>
      <c r="J1060" s="82"/>
      <c r="K1060" s="82"/>
    </row>
    <row r="1061" spans="5:11">
      <c r="E1061" s="68"/>
      <c r="F1061" s="68"/>
      <c r="G1061" s="68"/>
      <c r="H1061" s="68"/>
      <c r="I1061" s="82"/>
      <c r="J1061" s="82"/>
      <c r="K1061" s="82"/>
    </row>
    <row r="1062" spans="5:11">
      <c r="E1062" s="68"/>
      <c r="F1062" s="68"/>
      <c r="G1062" s="68"/>
      <c r="H1062" s="68"/>
      <c r="I1062" s="82"/>
      <c r="J1062" s="82"/>
      <c r="K1062" s="82"/>
    </row>
    <row r="1063" spans="5:11">
      <c r="E1063" s="68"/>
      <c r="F1063" s="68"/>
      <c r="G1063" s="68"/>
      <c r="H1063" s="68"/>
      <c r="I1063" s="82"/>
      <c r="J1063" s="82"/>
      <c r="K1063" s="82"/>
    </row>
    <row r="1064" spans="5:11">
      <c r="E1064" s="68"/>
      <c r="F1064" s="68"/>
      <c r="G1064" s="68"/>
      <c r="H1064" s="68"/>
      <c r="I1064" s="82"/>
      <c r="J1064" s="82"/>
      <c r="K1064" s="82"/>
    </row>
    <row r="1065" spans="5:11">
      <c r="E1065" s="68"/>
      <c r="F1065" s="68"/>
      <c r="G1065" s="68"/>
      <c r="H1065" s="68"/>
      <c r="I1065" s="82"/>
      <c r="J1065" s="82"/>
      <c r="K1065" s="82"/>
    </row>
    <row r="1066" spans="5:11">
      <c r="E1066" s="68"/>
      <c r="F1066" s="68"/>
      <c r="G1066" s="68"/>
      <c r="H1066" s="68"/>
      <c r="I1066" s="82"/>
      <c r="J1066" s="82"/>
      <c r="K1066" s="82"/>
    </row>
    <row r="1067" spans="5:11">
      <c r="E1067" s="68"/>
      <c r="F1067" s="68"/>
      <c r="G1067" s="68"/>
      <c r="H1067" s="68"/>
      <c r="I1067" s="82"/>
      <c r="J1067" s="82"/>
      <c r="K1067" s="82"/>
    </row>
    <row r="1068" spans="5:11">
      <c r="E1068" s="68"/>
      <c r="F1068" s="68"/>
      <c r="G1068" s="68"/>
      <c r="H1068" s="68"/>
      <c r="I1068" s="82"/>
      <c r="J1068" s="82"/>
      <c r="K1068" s="82"/>
    </row>
    <row r="1069" spans="5:11">
      <c r="E1069" s="68"/>
      <c r="F1069" s="68"/>
      <c r="G1069" s="68"/>
      <c r="H1069" s="68"/>
      <c r="I1069" s="82"/>
      <c r="J1069" s="82"/>
      <c r="K1069" s="82"/>
    </row>
    <row r="1070" spans="5:11">
      <c r="E1070" s="68"/>
      <c r="F1070" s="68"/>
      <c r="G1070" s="68"/>
      <c r="H1070" s="68"/>
      <c r="I1070" s="82"/>
      <c r="J1070" s="82"/>
      <c r="K1070" s="82"/>
    </row>
    <row r="1071" spans="5:11">
      <c r="E1071" s="68"/>
      <c r="F1071" s="68"/>
      <c r="G1071" s="68"/>
      <c r="H1071" s="68"/>
      <c r="I1071" s="82"/>
      <c r="J1071" s="82"/>
      <c r="K1071" s="82"/>
    </row>
    <row r="1072" spans="5:11">
      <c r="E1072" s="68"/>
      <c r="F1072" s="68"/>
      <c r="G1072" s="68"/>
      <c r="H1072" s="68"/>
      <c r="I1072" s="82"/>
      <c r="J1072" s="82"/>
      <c r="K1072" s="82"/>
    </row>
    <row r="1073" spans="5:11">
      <c r="E1073" s="68"/>
      <c r="F1073" s="68"/>
      <c r="G1073" s="68"/>
      <c r="H1073" s="68"/>
      <c r="I1073" s="82"/>
      <c r="J1073" s="82"/>
      <c r="K1073" s="82"/>
    </row>
    <row r="1074" spans="5:11">
      <c r="E1074" s="68"/>
      <c r="F1074" s="68"/>
      <c r="G1074" s="68"/>
      <c r="H1074" s="68"/>
      <c r="I1074" s="82"/>
      <c r="J1074" s="82"/>
      <c r="K1074" s="82"/>
    </row>
    <row r="1075" spans="5:11">
      <c r="E1075" s="68"/>
      <c r="F1075" s="68"/>
      <c r="G1075" s="68"/>
      <c r="H1075" s="68"/>
      <c r="I1075" s="82"/>
      <c r="J1075" s="82"/>
      <c r="K1075" s="82"/>
    </row>
    <row r="1076" spans="5:11">
      <c r="E1076" s="68"/>
      <c r="F1076" s="68"/>
      <c r="G1076" s="68"/>
      <c r="H1076" s="68"/>
      <c r="I1076" s="82"/>
      <c r="J1076" s="82"/>
      <c r="K1076" s="82"/>
    </row>
    <row r="1077" spans="5:11">
      <c r="E1077" s="68"/>
      <c r="F1077" s="68"/>
      <c r="G1077" s="68"/>
      <c r="H1077" s="68"/>
      <c r="I1077" s="82"/>
      <c r="J1077" s="82"/>
      <c r="K1077" s="82"/>
    </row>
    <row r="1078" spans="5:11">
      <c r="E1078" s="68"/>
      <c r="F1078" s="68"/>
      <c r="G1078" s="68"/>
      <c r="H1078" s="68"/>
      <c r="I1078" s="82"/>
      <c r="J1078" s="82"/>
      <c r="K1078" s="82"/>
    </row>
    <row r="1079" spans="5:11">
      <c r="E1079" s="68"/>
      <c r="F1079" s="68"/>
      <c r="G1079" s="68"/>
      <c r="H1079" s="68"/>
      <c r="I1079" s="82"/>
      <c r="J1079" s="82"/>
      <c r="K1079" s="82"/>
    </row>
    <row r="1080" spans="5:11">
      <c r="E1080" s="68"/>
      <c r="F1080" s="68"/>
      <c r="G1080" s="68"/>
      <c r="H1080" s="68"/>
      <c r="I1080" s="82"/>
      <c r="J1080" s="82"/>
      <c r="K1080" s="82"/>
    </row>
    <row r="1081" spans="5:11">
      <c r="E1081" s="68"/>
      <c r="F1081" s="68"/>
      <c r="G1081" s="68"/>
      <c r="H1081" s="68"/>
      <c r="I1081" s="82"/>
      <c r="J1081" s="82"/>
      <c r="K1081" s="82"/>
    </row>
    <row r="1082" spans="5:11">
      <c r="E1082" s="68"/>
      <c r="F1082" s="68"/>
      <c r="G1082" s="68"/>
      <c r="H1082" s="68"/>
      <c r="I1082" s="82"/>
      <c r="J1082" s="82"/>
      <c r="K1082" s="82"/>
    </row>
    <row r="1083" spans="5:11">
      <c r="E1083" s="68"/>
      <c r="F1083" s="68"/>
      <c r="G1083" s="68"/>
      <c r="H1083" s="68"/>
      <c r="I1083" s="82"/>
      <c r="J1083" s="82"/>
      <c r="K1083" s="82"/>
    </row>
    <row r="1084" spans="5:11">
      <c r="E1084" s="68"/>
      <c r="F1084" s="68"/>
      <c r="G1084" s="68"/>
      <c r="H1084" s="68"/>
      <c r="I1084" s="82"/>
      <c r="J1084" s="82"/>
      <c r="K1084" s="82"/>
    </row>
    <row r="1085" spans="5:11">
      <c r="E1085" s="68"/>
      <c r="F1085" s="68"/>
      <c r="G1085" s="68"/>
      <c r="H1085" s="68"/>
      <c r="I1085" s="82"/>
      <c r="J1085" s="82"/>
      <c r="K1085" s="82"/>
    </row>
    <row r="1086" spans="5:11">
      <c r="E1086" s="68"/>
      <c r="F1086" s="68"/>
      <c r="G1086" s="68"/>
      <c r="H1086" s="68"/>
      <c r="I1086" s="82"/>
      <c r="J1086" s="82"/>
      <c r="K1086" s="82"/>
    </row>
    <row r="1087" spans="5:11">
      <c r="E1087" s="68"/>
      <c r="F1087" s="68"/>
      <c r="G1087" s="68"/>
      <c r="H1087" s="68"/>
      <c r="I1087" s="82"/>
      <c r="J1087" s="82"/>
      <c r="K1087" s="82"/>
    </row>
    <row r="1088" spans="5:11">
      <c r="E1088" s="68"/>
      <c r="F1088" s="68"/>
      <c r="G1088" s="68"/>
      <c r="H1088" s="68"/>
      <c r="I1088" s="82"/>
      <c r="J1088" s="82"/>
      <c r="K1088" s="82"/>
    </row>
    <row r="1089" spans="5:11">
      <c r="E1089" s="68"/>
      <c r="F1089" s="68"/>
      <c r="G1089" s="68"/>
      <c r="H1089" s="68"/>
      <c r="I1089" s="82"/>
      <c r="J1089" s="82"/>
      <c r="K1089" s="82"/>
    </row>
    <row r="1090" spans="5:11">
      <c r="E1090" s="68"/>
      <c r="F1090" s="68"/>
      <c r="G1090" s="68"/>
      <c r="H1090" s="68"/>
      <c r="I1090" s="82"/>
      <c r="J1090" s="82"/>
      <c r="K1090" s="82"/>
    </row>
    <row r="1091" spans="5:11">
      <c r="E1091" s="68"/>
      <c r="F1091" s="68"/>
      <c r="G1091" s="68"/>
      <c r="H1091" s="68"/>
      <c r="I1091" s="82"/>
      <c r="J1091" s="82"/>
      <c r="K1091" s="82"/>
    </row>
    <row r="1092" spans="5:11">
      <c r="E1092" s="68"/>
      <c r="F1092" s="68"/>
      <c r="G1092" s="68"/>
      <c r="H1092" s="68"/>
      <c r="I1092" s="82"/>
      <c r="J1092" s="82"/>
      <c r="K1092" s="82"/>
    </row>
    <row r="1093" spans="5:11">
      <c r="E1093" s="68"/>
      <c r="F1093" s="68"/>
      <c r="G1093" s="68"/>
      <c r="H1093" s="68"/>
      <c r="I1093" s="82"/>
      <c r="J1093" s="82"/>
      <c r="K1093" s="82"/>
    </row>
    <row r="1094" spans="5:11">
      <c r="E1094" s="68"/>
      <c r="F1094" s="68"/>
      <c r="G1094" s="68"/>
      <c r="H1094" s="68"/>
      <c r="I1094" s="82"/>
      <c r="J1094" s="82"/>
      <c r="K1094" s="82"/>
    </row>
    <row r="1095" spans="5:11">
      <c r="E1095" s="68"/>
      <c r="F1095" s="68"/>
      <c r="G1095" s="68"/>
      <c r="H1095" s="68"/>
      <c r="I1095" s="82"/>
      <c r="J1095" s="82"/>
      <c r="K1095" s="82"/>
    </row>
    <row r="1096" spans="5:11">
      <c r="E1096" s="68"/>
      <c r="F1096" s="68"/>
      <c r="G1096" s="68"/>
      <c r="H1096" s="68"/>
      <c r="I1096" s="82"/>
      <c r="J1096" s="82"/>
      <c r="K1096" s="82"/>
    </row>
    <row r="1097" spans="5:11">
      <c r="E1097" s="68"/>
      <c r="F1097" s="68"/>
      <c r="G1097" s="68"/>
      <c r="H1097" s="68"/>
      <c r="I1097" s="82"/>
      <c r="J1097" s="82"/>
      <c r="K1097" s="82"/>
    </row>
    <row r="1098" spans="5:11">
      <c r="E1098" s="68"/>
      <c r="F1098" s="68"/>
      <c r="G1098" s="68"/>
      <c r="H1098" s="68"/>
      <c r="I1098" s="82"/>
      <c r="J1098" s="82"/>
      <c r="K1098" s="82"/>
    </row>
    <row r="1099" spans="5:11">
      <c r="E1099" s="68"/>
      <c r="F1099" s="68"/>
      <c r="G1099" s="68"/>
      <c r="H1099" s="68"/>
      <c r="I1099" s="82"/>
      <c r="J1099" s="82"/>
      <c r="K1099" s="82"/>
    </row>
    <row r="1100" spans="5:11">
      <c r="E1100" s="68"/>
      <c r="F1100" s="68"/>
      <c r="G1100" s="68"/>
      <c r="H1100" s="68"/>
      <c r="I1100" s="82"/>
      <c r="J1100" s="82"/>
      <c r="K1100" s="82"/>
    </row>
    <row r="1101" spans="5:11">
      <c r="E1101" s="68"/>
      <c r="F1101" s="68"/>
      <c r="G1101" s="68"/>
      <c r="H1101" s="68"/>
      <c r="I1101" s="82"/>
      <c r="J1101" s="82"/>
      <c r="K1101" s="82"/>
    </row>
    <row r="1102" spans="5:11">
      <c r="E1102" s="68"/>
      <c r="F1102" s="68"/>
      <c r="G1102" s="68"/>
      <c r="H1102" s="68"/>
      <c r="I1102" s="82"/>
      <c r="J1102" s="82"/>
      <c r="K1102" s="82"/>
    </row>
    <row r="1103" spans="5:11">
      <c r="E1103" s="68"/>
      <c r="F1103" s="68"/>
      <c r="G1103" s="68"/>
      <c r="H1103" s="68"/>
      <c r="I1103" s="82"/>
      <c r="J1103" s="82"/>
      <c r="K1103" s="82"/>
    </row>
    <row r="1104" spans="5:11">
      <c r="E1104" s="68"/>
      <c r="F1104" s="68"/>
      <c r="G1104" s="68"/>
      <c r="H1104" s="68"/>
      <c r="I1104" s="82"/>
      <c r="J1104" s="82"/>
      <c r="K1104" s="82"/>
    </row>
    <row r="1105" spans="5:11">
      <c r="E1105" s="68"/>
      <c r="F1105" s="68"/>
      <c r="G1105" s="68"/>
      <c r="H1105" s="68"/>
      <c r="I1105" s="82"/>
      <c r="J1105" s="82"/>
      <c r="K1105" s="82"/>
    </row>
    <row r="1106" spans="5:11">
      <c r="E1106" s="68"/>
      <c r="F1106" s="68"/>
      <c r="G1106" s="68"/>
      <c r="H1106" s="68"/>
      <c r="I1106" s="82"/>
      <c r="J1106" s="82"/>
      <c r="K1106" s="82"/>
    </row>
    <row r="1107" spans="5:11">
      <c r="E1107" s="68"/>
      <c r="F1107" s="68"/>
      <c r="G1107" s="68"/>
      <c r="H1107" s="68"/>
      <c r="I1107" s="82"/>
      <c r="J1107" s="82"/>
      <c r="K1107" s="82"/>
    </row>
    <row r="1108" spans="5:11">
      <c r="E1108" s="68"/>
      <c r="F1108" s="68"/>
      <c r="G1108" s="68"/>
      <c r="H1108" s="68"/>
      <c r="I1108" s="82"/>
      <c r="J1108" s="82"/>
      <c r="K1108" s="82"/>
    </row>
    <row r="1109" spans="5:11">
      <c r="E1109" s="68"/>
      <c r="F1109" s="68"/>
      <c r="G1109" s="68"/>
      <c r="H1109" s="68"/>
      <c r="I1109" s="82"/>
      <c r="J1109" s="82"/>
      <c r="K1109" s="82"/>
    </row>
    <row r="1110" spans="5:11">
      <c r="E1110" s="68"/>
      <c r="F1110" s="68"/>
      <c r="G1110" s="68"/>
      <c r="H1110" s="68"/>
      <c r="I1110" s="82"/>
      <c r="J1110" s="82"/>
      <c r="K1110" s="82"/>
    </row>
    <row r="1111" spans="5:11">
      <c r="E1111" s="68"/>
      <c r="F1111" s="68"/>
      <c r="G1111" s="68"/>
      <c r="H1111" s="68"/>
      <c r="I1111" s="82"/>
      <c r="J1111" s="82"/>
      <c r="K1111" s="82"/>
    </row>
    <row r="1112" spans="5:11">
      <c r="E1112" s="68"/>
      <c r="F1112" s="68"/>
      <c r="G1112" s="68"/>
      <c r="H1112" s="68"/>
      <c r="I1112" s="82"/>
      <c r="J1112" s="82"/>
      <c r="K1112" s="82"/>
    </row>
    <row r="1113" spans="5:11">
      <c r="E1113" s="68"/>
      <c r="F1113" s="68"/>
      <c r="G1113" s="68"/>
      <c r="H1113" s="68"/>
      <c r="I1113" s="82"/>
      <c r="J1113" s="82"/>
      <c r="K1113" s="82"/>
    </row>
    <row r="1114" spans="5:11">
      <c r="E1114" s="68"/>
      <c r="F1114" s="68"/>
      <c r="G1114" s="68"/>
      <c r="H1114" s="68"/>
      <c r="I1114" s="82"/>
      <c r="J1114" s="82"/>
      <c r="K1114" s="82"/>
    </row>
    <row r="1115" spans="5:11">
      <c r="E1115" s="68"/>
      <c r="F1115" s="68"/>
      <c r="G1115" s="68"/>
      <c r="H1115" s="68"/>
      <c r="I1115" s="82"/>
      <c r="J1115" s="82"/>
      <c r="K1115" s="82"/>
    </row>
    <row r="1116" spans="5:11">
      <c r="E1116" s="68"/>
      <c r="F1116" s="68"/>
      <c r="G1116" s="68"/>
      <c r="H1116" s="68"/>
      <c r="I1116" s="82"/>
      <c r="J1116" s="82"/>
      <c r="K1116" s="82"/>
    </row>
    <row r="1117" spans="5:11">
      <c r="E1117" s="68"/>
      <c r="F1117" s="68"/>
      <c r="G1117" s="68"/>
      <c r="H1117" s="68"/>
      <c r="I1117" s="82"/>
      <c r="J1117" s="82"/>
      <c r="K1117" s="82"/>
    </row>
    <row r="1118" spans="5:11">
      <c r="E1118" s="68"/>
      <c r="F1118" s="68"/>
      <c r="G1118" s="68"/>
      <c r="H1118" s="68"/>
      <c r="I1118" s="82"/>
      <c r="J1118" s="82"/>
      <c r="K1118" s="82"/>
    </row>
    <row r="1119" spans="5:11">
      <c r="E1119" s="68"/>
      <c r="F1119" s="68"/>
      <c r="G1119" s="68"/>
      <c r="H1119" s="68"/>
      <c r="I1119" s="82"/>
      <c r="J1119" s="82"/>
      <c r="K1119" s="82"/>
    </row>
    <row r="1120" spans="5:11">
      <c r="E1120" s="68"/>
      <c r="F1120" s="68"/>
      <c r="G1120" s="68"/>
      <c r="H1120" s="68"/>
      <c r="I1120" s="82"/>
      <c r="J1120" s="82"/>
      <c r="K1120" s="82"/>
    </row>
    <row r="1121" spans="5:11">
      <c r="E1121" s="68"/>
      <c r="F1121" s="68"/>
      <c r="G1121" s="68"/>
      <c r="H1121" s="68"/>
      <c r="I1121" s="82"/>
      <c r="J1121" s="82"/>
      <c r="K1121" s="82"/>
    </row>
    <row r="1122" spans="5:11">
      <c r="E1122" s="68"/>
      <c r="F1122" s="68"/>
      <c r="G1122" s="68"/>
      <c r="H1122" s="68"/>
      <c r="I1122" s="82"/>
      <c r="J1122" s="82"/>
      <c r="K1122" s="82"/>
    </row>
    <row r="1123" spans="5:11">
      <c r="E1123" s="68"/>
      <c r="F1123" s="68"/>
      <c r="G1123" s="68"/>
      <c r="H1123" s="68"/>
      <c r="I1123" s="82"/>
      <c r="J1123" s="82"/>
      <c r="K1123" s="82"/>
    </row>
    <row r="1124" spans="5:11">
      <c r="E1124" s="68"/>
      <c r="F1124" s="68"/>
      <c r="G1124" s="68"/>
      <c r="H1124" s="68"/>
      <c r="I1124" s="82"/>
      <c r="J1124" s="82"/>
      <c r="K1124" s="82"/>
    </row>
    <row r="1125" spans="5:11">
      <c r="E1125" s="68"/>
      <c r="F1125" s="68"/>
      <c r="G1125" s="68"/>
      <c r="H1125" s="68"/>
      <c r="I1125" s="82"/>
      <c r="J1125" s="82"/>
      <c r="K1125" s="82"/>
    </row>
    <row r="1126" spans="5:11">
      <c r="E1126" s="68"/>
      <c r="F1126" s="68"/>
      <c r="G1126" s="68"/>
      <c r="H1126" s="68"/>
      <c r="I1126" s="82"/>
      <c r="J1126" s="82"/>
      <c r="K1126" s="82"/>
    </row>
    <row r="1127" spans="5:11">
      <c r="E1127" s="68"/>
      <c r="F1127" s="68"/>
      <c r="G1127" s="68"/>
      <c r="H1127" s="68"/>
      <c r="I1127" s="82"/>
      <c r="J1127" s="82"/>
      <c r="K1127" s="82"/>
    </row>
    <row r="1128" spans="5:11">
      <c r="E1128" s="68"/>
      <c r="F1128" s="68"/>
      <c r="G1128" s="68"/>
      <c r="H1128" s="68"/>
      <c r="I1128" s="82"/>
      <c r="J1128" s="82"/>
      <c r="K1128" s="82"/>
    </row>
    <row r="1129" spans="5:11">
      <c r="E1129" s="68"/>
      <c r="F1129" s="68"/>
      <c r="G1129" s="68"/>
      <c r="H1129" s="68"/>
      <c r="I1129" s="82"/>
      <c r="J1129" s="82"/>
      <c r="K1129" s="82"/>
    </row>
    <row r="1130" spans="5:11">
      <c r="E1130" s="68"/>
      <c r="F1130" s="68"/>
      <c r="G1130" s="68"/>
      <c r="H1130" s="68"/>
      <c r="I1130" s="82"/>
      <c r="J1130" s="82"/>
      <c r="K1130" s="82"/>
    </row>
    <row r="1131" spans="5:11">
      <c r="E1131" s="68"/>
      <c r="F1131" s="68"/>
      <c r="G1131" s="68"/>
      <c r="H1131" s="68"/>
      <c r="I1131" s="82"/>
      <c r="J1131" s="82"/>
      <c r="K1131" s="82"/>
    </row>
    <row r="1132" spans="5:11">
      <c r="E1132" s="68"/>
      <c r="F1132" s="68"/>
      <c r="G1132" s="68"/>
      <c r="H1132" s="68"/>
      <c r="I1132" s="82"/>
      <c r="J1132" s="82"/>
      <c r="K1132" s="82"/>
    </row>
    <row r="1133" spans="5:11">
      <c r="E1133" s="68"/>
      <c r="F1133" s="68"/>
      <c r="G1133" s="68"/>
      <c r="H1133" s="68"/>
      <c r="I1133" s="82"/>
      <c r="J1133" s="82"/>
      <c r="K1133" s="82"/>
    </row>
    <row r="1134" spans="5:11">
      <c r="E1134" s="68"/>
      <c r="F1134" s="68"/>
      <c r="G1134" s="68"/>
      <c r="H1134" s="68"/>
      <c r="I1134" s="82"/>
      <c r="J1134" s="82"/>
      <c r="K1134" s="82"/>
    </row>
    <row r="1135" spans="5:11">
      <c r="E1135" s="68"/>
      <c r="F1135" s="68"/>
      <c r="G1135" s="68"/>
      <c r="H1135" s="68"/>
      <c r="I1135" s="82"/>
      <c r="J1135" s="82"/>
      <c r="K1135" s="82"/>
    </row>
    <row r="1136" spans="5:11">
      <c r="E1136" s="68"/>
      <c r="F1136" s="68"/>
      <c r="G1136" s="68"/>
      <c r="H1136" s="68"/>
      <c r="I1136" s="82"/>
      <c r="J1136" s="82"/>
      <c r="K1136" s="82"/>
    </row>
    <row r="1137" spans="5:11">
      <c r="E1137" s="68"/>
      <c r="F1137" s="68"/>
      <c r="G1137" s="68"/>
      <c r="H1137" s="68"/>
      <c r="I1137" s="82"/>
      <c r="J1137" s="82"/>
      <c r="K1137" s="82"/>
    </row>
    <row r="1138" spans="5:11">
      <c r="E1138" s="68"/>
      <c r="F1138" s="68"/>
      <c r="G1138" s="68"/>
      <c r="H1138" s="68"/>
      <c r="I1138" s="82"/>
      <c r="J1138" s="82"/>
      <c r="K1138" s="82"/>
    </row>
    <row r="1139" spans="5:11">
      <c r="E1139" s="68"/>
      <c r="F1139" s="68"/>
      <c r="G1139" s="68"/>
      <c r="H1139" s="68"/>
      <c r="I1139" s="82"/>
      <c r="J1139" s="82"/>
      <c r="K1139" s="82"/>
    </row>
    <row r="1140" spans="5:11">
      <c r="E1140" s="68"/>
      <c r="F1140" s="68"/>
      <c r="G1140" s="68"/>
      <c r="H1140" s="68"/>
      <c r="I1140" s="82"/>
      <c r="J1140" s="82"/>
      <c r="K1140" s="82"/>
    </row>
    <row r="1141" spans="5:11">
      <c r="E1141" s="68"/>
      <c r="F1141" s="68"/>
      <c r="G1141" s="68"/>
      <c r="H1141" s="68"/>
      <c r="I1141" s="82"/>
      <c r="J1141" s="82"/>
      <c r="K1141" s="82"/>
    </row>
    <row r="1142" spans="5:11">
      <c r="E1142" s="68"/>
      <c r="F1142" s="68"/>
      <c r="G1142" s="68"/>
      <c r="H1142" s="68"/>
      <c r="I1142" s="82"/>
      <c r="J1142" s="82"/>
      <c r="K1142" s="82"/>
    </row>
    <row r="1143" spans="5:11">
      <c r="E1143" s="68"/>
      <c r="F1143" s="68"/>
      <c r="G1143" s="68"/>
      <c r="H1143" s="68"/>
      <c r="I1143" s="82"/>
      <c r="J1143" s="82"/>
      <c r="K1143" s="82"/>
    </row>
    <row r="1144" spans="5:11">
      <c r="E1144" s="68"/>
      <c r="F1144" s="68"/>
      <c r="G1144" s="68"/>
      <c r="H1144" s="68"/>
      <c r="I1144" s="82"/>
      <c r="J1144" s="82"/>
      <c r="K1144" s="82"/>
    </row>
    <row r="1145" spans="5:11">
      <c r="E1145" s="68"/>
      <c r="F1145" s="68"/>
      <c r="G1145" s="68"/>
      <c r="H1145" s="68"/>
      <c r="I1145" s="82"/>
      <c r="J1145" s="82"/>
      <c r="K1145" s="82"/>
    </row>
    <row r="1146" spans="5:11">
      <c r="E1146" s="68"/>
      <c r="F1146" s="68"/>
      <c r="G1146" s="68"/>
      <c r="H1146" s="68"/>
      <c r="I1146" s="82"/>
      <c r="J1146" s="82"/>
      <c r="K1146" s="82"/>
    </row>
    <row r="1147" spans="5:11">
      <c r="E1147" s="68"/>
      <c r="F1147" s="68"/>
      <c r="G1147" s="68"/>
      <c r="H1147" s="68"/>
      <c r="I1147" s="82"/>
      <c r="J1147" s="82"/>
      <c r="K1147" s="82"/>
    </row>
    <row r="1148" spans="5:11">
      <c r="E1148" s="68"/>
      <c r="F1148" s="68"/>
      <c r="G1148" s="68"/>
      <c r="H1148" s="68"/>
      <c r="I1148" s="82"/>
      <c r="J1148" s="82"/>
      <c r="K1148" s="82"/>
    </row>
    <row r="1149" spans="5:11">
      <c r="E1149" s="68"/>
      <c r="F1149" s="68"/>
      <c r="G1149" s="68"/>
      <c r="H1149" s="68"/>
      <c r="I1149" s="82"/>
      <c r="J1149" s="82"/>
      <c r="K1149" s="82"/>
    </row>
    <row r="1150" spans="5:11">
      <c r="E1150" s="68"/>
      <c r="F1150" s="68"/>
      <c r="G1150" s="68"/>
      <c r="H1150" s="68"/>
      <c r="I1150" s="82"/>
      <c r="J1150" s="82"/>
      <c r="K1150" s="82"/>
    </row>
    <row r="1151" spans="5:11">
      <c r="E1151" s="68"/>
      <c r="F1151" s="68"/>
      <c r="G1151" s="68"/>
      <c r="H1151" s="68"/>
      <c r="I1151" s="82"/>
      <c r="J1151" s="82"/>
      <c r="K1151" s="82"/>
    </row>
    <row r="1152" spans="5:11">
      <c r="E1152" s="68"/>
      <c r="F1152" s="68"/>
      <c r="G1152" s="68"/>
      <c r="H1152" s="68"/>
      <c r="I1152" s="82"/>
      <c r="J1152" s="82"/>
      <c r="K1152" s="82"/>
    </row>
    <row r="1153" spans="5:11">
      <c r="E1153" s="68"/>
      <c r="F1153" s="68"/>
      <c r="G1153" s="68"/>
      <c r="H1153" s="68"/>
      <c r="I1153" s="82"/>
      <c r="J1153" s="82"/>
      <c r="K1153" s="82"/>
    </row>
    <row r="1154" spans="5:11">
      <c r="E1154" s="68"/>
      <c r="F1154" s="68"/>
      <c r="G1154" s="68"/>
      <c r="H1154" s="68"/>
      <c r="I1154" s="82"/>
      <c r="J1154" s="82"/>
      <c r="K1154" s="82"/>
    </row>
    <row r="1155" spans="5:11">
      <c r="E1155" s="68"/>
      <c r="F1155" s="68"/>
      <c r="G1155" s="68"/>
      <c r="H1155" s="68"/>
      <c r="I1155" s="82"/>
      <c r="J1155" s="82"/>
      <c r="K1155" s="82"/>
    </row>
    <row r="1156" spans="5:11">
      <c r="E1156" s="68"/>
      <c r="F1156" s="68"/>
      <c r="G1156" s="68"/>
      <c r="H1156" s="68"/>
      <c r="I1156" s="82"/>
      <c r="J1156" s="82"/>
      <c r="K1156" s="82"/>
    </row>
    <row r="1157" spans="5:11">
      <c r="E1157" s="68"/>
      <c r="F1157" s="68"/>
      <c r="G1157" s="68"/>
      <c r="H1157" s="68"/>
      <c r="I1157" s="82"/>
      <c r="J1157" s="82"/>
      <c r="K1157" s="82"/>
    </row>
    <row r="1158" spans="5:11">
      <c r="E1158" s="68"/>
      <c r="F1158" s="68"/>
      <c r="G1158" s="68"/>
      <c r="H1158" s="68"/>
      <c r="I1158" s="82"/>
      <c r="J1158" s="82"/>
      <c r="K1158" s="82"/>
    </row>
    <row r="1159" spans="5:11">
      <c r="E1159" s="68"/>
      <c r="F1159" s="68"/>
      <c r="G1159" s="68"/>
      <c r="H1159" s="68"/>
      <c r="I1159" s="82"/>
      <c r="J1159" s="82"/>
      <c r="K1159" s="82"/>
    </row>
    <row r="1160" spans="5:11">
      <c r="E1160" s="68"/>
      <c r="F1160" s="68"/>
      <c r="G1160" s="68"/>
      <c r="H1160" s="68"/>
      <c r="I1160" s="82"/>
      <c r="J1160" s="82"/>
      <c r="K1160" s="82"/>
    </row>
    <row r="1161" spans="5:11">
      <c r="E1161" s="68"/>
      <c r="F1161" s="68"/>
      <c r="G1161" s="68"/>
      <c r="H1161" s="68"/>
      <c r="I1161" s="82"/>
      <c r="J1161" s="82"/>
      <c r="K1161" s="82"/>
    </row>
    <row r="1162" spans="5:11">
      <c r="E1162" s="68"/>
      <c r="F1162" s="68"/>
      <c r="G1162" s="68"/>
      <c r="H1162" s="68"/>
      <c r="I1162" s="82"/>
      <c r="J1162" s="82"/>
      <c r="K1162" s="82"/>
    </row>
    <row r="1163" spans="5:11">
      <c r="E1163" s="68"/>
      <c r="F1163" s="68"/>
      <c r="G1163" s="68"/>
      <c r="H1163" s="68"/>
      <c r="I1163" s="82"/>
      <c r="J1163" s="82"/>
      <c r="K1163" s="82"/>
    </row>
    <row r="1164" spans="5:11">
      <c r="E1164" s="68"/>
      <c r="F1164" s="68"/>
      <c r="G1164" s="68"/>
      <c r="H1164" s="68"/>
      <c r="I1164" s="82"/>
      <c r="J1164" s="82"/>
      <c r="K1164" s="82"/>
    </row>
    <row r="1165" spans="5:11">
      <c r="E1165" s="68"/>
      <c r="F1165" s="68"/>
      <c r="G1165" s="68"/>
      <c r="H1165" s="68"/>
      <c r="I1165" s="82"/>
      <c r="J1165" s="82"/>
      <c r="K1165" s="82"/>
    </row>
    <row r="1166" spans="5:11">
      <c r="E1166" s="68"/>
      <c r="F1166" s="68"/>
      <c r="G1166" s="68"/>
      <c r="H1166" s="68"/>
      <c r="I1166" s="82"/>
      <c r="J1166" s="82"/>
      <c r="K1166" s="82"/>
    </row>
    <row r="1167" spans="5:11">
      <c r="E1167" s="68"/>
      <c r="F1167" s="68"/>
      <c r="G1167" s="68"/>
      <c r="H1167" s="68"/>
      <c r="I1167" s="82"/>
      <c r="J1167" s="82"/>
      <c r="K1167" s="82"/>
    </row>
    <row r="1168" spans="5:11">
      <c r="E1168" s="68"/>
      <c r="F1168" s="68"/>
      <c r="G1168" s="68"/>
      <c r="H1168" s="68"/>
      <c r="I1168" s="82"/>
      <c r="J1168" s="82"/>
      <c r="K1168" s="82"/>
    </row>
    <row r="1169" spans="5:11">
      <c r="E1169" s="68"/>
      <c r="F1169" s="68"/>
      <c r="G1169" s="68"/>
      <c r="H1169" s="68"/>
      <c r="I1169" s="82"/>
      <c r="J1169" s="82"/>
      <c r="K1169" s="82"/>
    </row>
    <row r="1170" spans="5:11">
      <c r="E1170" s="68"/>
      <c r="F1170" s="68"/>
      <c r="G1170" s="68"/>
      <c r="H1170" s="68"/>
      <c r="I1170" s="82"/>
      <c r="J1170" s="82"/>
      <c r="K1170" s="82"/>
    </row>
    <row r="1171" spans="5:11">
      <c r="E1171" s="68"/>
      <c r="F1171" s="68"/>
      <c r="G1171" s="68"/>
      <c r="H1171" s="68"/>
      <c r="I1171" s="82"/>
      <c r="J1171" s="82"/>
      <c r="K1171" s="82"/>
    </row>
    <row r="1172" spans="5:11">
      <c r="E1172" s="68"/>
      <c r="F1172" s="68"/>
      <c r="G1172" s="68"/>
      <c r="H1172" s="68"/>
      <c r="I1172" s="82"/>
      <c r="J1172" s="82"/>
      <c r="K1172" s="82"/>
    </row>
    <row r="1173" spans="5:11">
      <c r="E1173" s="68"/>
      <c r="F1173" s="68"/>
      <c r="G1173" s="68"/>
      <c r="H1173" s="68"/>
      <c r="I1173" s="82"/>
      <c r="J1173" s="82"/>
      <c r="K1173" s="82"/>
    </row>
    <row r="1174" spans="5:11">
      <c r="E1174" s="68"/>
      <c r="F1174" s="68"/>
      <c r="G1174" s="68"/>
      <c r="H1174" s="68"/>
      <c r="I1174" s="82"/>
      <c r="J1174" s="82"/>
      <c r="K1174" s="82"/>
    </row>
    <row r="1175" spans="5:11">
      <c r="E1175" s="68"/>
      <c r="F1175" s="68"/>
      <c r="G1175" s="68"/>
      <c r="H1175" s="68"/>
      <c r="I1175" s="82"/>
      <c r="J1175" s="82"/>
      <c r="K1175" s="82"/>
    </row>
    <row r="1176" spans="5:11">
      <c r="E1176" s="68"/>
      <c r="F1176" s="68"/>
      <c r="G1176" s="68"/>
      <c r="H1176" s="68"/>
      <c r="I1176" s="82"/>
      <c r="J1176" s="82"/>
      <c r="K1176" s="82"/>
    </row>
    <row r="1177" spans="5:11">
      <c r="E1177" s="68"/>
      <c r="F1177" s="68"/>
      <c r="G1177" s="68"/>
      <c r="H1177" s="68"/>
      <c r="I1177" s="82"/>
      <c r="J1177" s="82"/>
      <c r="K1177" s="82"/>
    </row>
    <row r="1178" spans="5:11">
      <c r="E1178" s="68"/>
      <c r="F1178" s="68"/>
      <c r="G1178" s="68"/>
      <c r="H1178" s="68"/>
      <c r="I1178" s="82"/>
      <c r="J1178" s="82"/>
      <c r="K1178" s="82"/>
    </row>
    <row r="1179" spans="5:11">
      <c r="E1179" s="68"/>
      <c r="F1179" s="68"/>
      <c r="G1179" s="68"/>
      <c r="H1179" s="68"/>
      <c r="I1179" s="82"/>
      <c r="J1179" s="82"/>
      <c r="K1179" s="82"/>
    </row>
    <row r="1180" spans="5:11">
      <c r="E1180" s="68"/>
      <c r="F1180" s="68"/>
      <c r="G1180" s="68"/>
      <c r="H1180" s="68"/>
      <c r="I1180" s="82"/>
      <c r="J1180" s="82"/>
      <c r="K1180" s="82"/>
    </row>
    <row r="1181" spans="5:11">
      <c r="E1181" s="68"/>
      <c r="F1181" s="68"/>
      <c r="G1181" s="68"/>
      <c r="H1181" s="68"/>
      <c r="I1181" s="82"/>
      <c r="J1181" s="82"/>
      <c r="K1181" s="82"/>
    </row>
    <row r="1182" spans="5:11">
      <c r="E1182" s="68"/>
      <c r="F1182" s="68"/>
      <c r="G1182" s="68"/>
      <c r="H1182" s="68"/>
      <c r="I1182" s="82"/>
      <c r="J1182" s="82"/>
      <c r="K1182" s="82"/>
    </row>
    <row r="1183" spans="5:11">
      <c r="E1183" s="68"/>
      <c r="F1183" s="68"/>
      <c r="G1183" s="68"/>
      <c r="H1183" s="68"/>
      <c r="I1183" s="82"/>
      <c r="J1183" s="82"/>
      <c r="K1183" s="82"/>
    </row>
    <row r="1184" spans="5:11">
      <c r="E1184" s="68"/>
      <c r="F1184" s="68"/>
      <c r="G1184" s="68"/>
      <c r="H1184" s="68"/>
      <c r="I1184" s="82"/>
      <c r="J1184" s="82"/>
      <c r="K1184" s="82"/>
    </row>
    <row r="1185" spans="5:11">
      <c r="E1185" s="68"/>
      <c r="F1185" s="68"/>
      <c r="G1185" s="68"/>
      <c r="H1185" s="68"/>
      <c r="I1185" s="82"/>
      <c r="J1185" s="82"/>
      <c r="K1185" s="82"/>
    </row>
    <row r="1186" spans="5:11">
      <c r="E1186" s="68"/>
      <c r="F1186" s="68"/>
      <c r="G1186" s="68"/>
      <c r="H1186" s="68"/>
      <c r="I1186" s="82"/>
      <c r="J1186" s="82"/>
      <c r="K1186" s="82"/>
    </row>
    <row r="1187" spans="5:11">
      <c r="E1187" s="68"/>
      <c r="F1187" s="68"/>
      <c r="G1187" s="68"/>
      <c r="H1187" s="68"/>
      <c r="I1187" s="82"/>
      <c r="J1187" s="82"/>
      <c r="K1187" s="82"/>
    </row>
    <row r="1188" spans="5:11">
      <c r="E1188" s="68"/>
      <c r="F1188" s="68"/>
      <c r="G1188" s="68"/>
      <c r="H1188" s="68"/>
      <c r="I1188" s="82"/>
      <c r="J1188" s="82"/>
      <c r="K1188" s="82"/>
    </row>
    <row r="1189" spans="5:11">
      <c r="E1189" s="68"/>
      <c r="F1189" s="68"/>
      <c r="G1189" s="68"/>
      <c r="H1189" s="68"/>
      <c r="I1189" s="82"/>
      <c r="J1189" s="82"/>
      <c r="K1189" s="82"/>
    </row>
    <row r="1190" spans="5:11">
      <c r="E1190" s="68"/>
      <c r="F1190" s="68"/>
      <c r="G1190" s="68"/>
      <c r="H1190" s="68"/>
      <c r="I1190" s="82"/>
      <c r="J1190" s="82"/>
      <c r="K1190" s="82"/>
    </row>
    <row r="1191" spans="5:11">
      <c r="E1191" s="68"/>
      <c r="F1191" s="68"/>
      <c r="G1191" s="68"/>
      <c r="H1191" s="68"/>
      <c r="I1191" s="82"/>
      <c r="J1191" s="82"/>
      <c r="K1191" s="82"/>
    </row>
    <row r="1192" spans="5:11">
      <c r="E1192" s="68"/>
      <c r="F1192" s="68"/>
      <c r="G1192" s="68"/>
      <c r="H1192" s="68"/>
      <c r="I1192" s="82"/>
      <c r="J1192" s="82"/>
      <c r="K1192" s="82"/>
    </row>
    <row r="1193" spans="5:11">
      <c r="E1193" s="68"/>
      <c r="F1193" s="68"/>
      <c r="G1193" s="68"/>
      <c r="H1193" s="68"/>
      <c r="I1193" s="82"/>
      <c r="J1193" s="82"/>
      <c r="K1193" s="82"/>
    </row>
    <row r="1194" spans="5:11">
      <c r="E1194" s="68"/>
      <c r="F1194" s="68"/>
      <c r="G1194" s="68"/>
      <c r="H1194" s="68"/>
      <c r="I1194" s="82"/>
      <c r="J1194" s="82"/>
      <c r="K1194" s="82"/>
    </row>
    <row r="1195" spans="5:11">
      <c r="E1195" s="68"/>
      <c r="F1195" s="68"/>
      <c r="G1195" s="68"/>
      <c r="H1195" s="68"/>
      <c r="I1195" s="82"/>
      <c r="J1195" s="82"/>
      <c r="K1195" s="82"/>
    </row>
    <row r="1196" spans="5:11">
      <c r="E1196" s="68"/>
      <c r="F1196" s="68"/>
      <c r="G1196" s="68"/>
      <c r="H1196" s="68"/>
      <c r="I1196" s="82"/>
      <c r="J1196" s="82"/>
      <c r="K1196" s="82"/>
    </row>
    <row r="1197" spans="5:11">
      <c r="E1197" s="68"/>
      <c r="F1197" s="68"/>
      <c r="G1197" s="68"/>
      <c r="H1197" s="68"/>
      <c r="I1197" s="82"/>
      <c r="J1197" s="82"/>
      <c r="K1197" s="82"/>
    </row>
    <row r="1198" spans="5:11">
      <c r="E1198" s="68"/>
      <c r="F1198" s="68"/>
      <c r="G1198" s="68"/>
      <c r="H1198" s="68"/>
      <c r="I1198" s="82"/>
      <c r="J1198" s="82"/>
      <c r="K1198" s="82"/>
    </row>
    <row r="1199" spans="5:11">
      <c r="E1199" s="68"/>
      <c r="F1199" s="68"/>
      <c r="G1199" s="68"/>
      <c r="H1199" s="68"/>
      <c r="I1199" s="82"/>
      <c r="J1199" s="82"/>
      <c r="K1199" s="82"/>
    </row>
    <row r="1200" spans="5:11">
      <c r="E1200" s="68"/>
      <c r="F1200" s="68"/>
      <c r="G1200" s="68"/>
      <c r="H1200" s="68"/>
      <c r="I1200" s="82"/>
      <c r="J1200" s="82"/>
      <c r="K1200" s="82"/>
    </row>
    <row r="1201" spans="5:11">
      <c r="E1201" s="68"/>
      <c r="F1201" s="68"/>
      <c r="G1201" s="68"/>
      <c r="H1201" s="68"/>
      <c r="I1201" s="82"/>
      <c r="J1201" s="82"/>
      <c r="K1201" s="82"/>
    </row>
    <row r="1202" spans="5:11">
      <c r="E1202" s="68"/>
      <c r="F1202" s="68"/>
      <c r="G1202" s="68"/>
      <c r="H1202" s="68"/>
      <c r="I1202" s="82"/>
      <c r="J1202" s="82"/>
      <c r="K1202" s="82"/>
    </row>
    <row r="1203" spans="5:11">
      <c r="E1203" s="68"/>
      <c r="F1203" s="68"/>
      <c r="G1203" s="68"/>
      <c r="H1203" s="68"/>
      <c r="I1203" s="82"/>
      <c r="J1203" s="82"/>
      <c r="K1203" s="82"/>
    </row>
    <row r="1204" spans="5:11">
      <c r="E1204" s="68"/>
      <c r="F1204" s="68"/>
      <c r="G1204" s="68"/>
      <c r="H1204" s="68"/>
      <c r="I1204" s="82"/>
      <c r="J1204" s="82"/>
      <c r="K1204" s="82"/>
    </row>
    <row r="1205" spans="5:11">
      <c r="E1205" s="68"/>
      <c r="F1205" s="68"/>
      <c r="G1205" s="68"/>
      <c r="H1205" s="68"/>
      <c r="I1205" s="82"/>
      <c r="J1205" s="82"/>
      <c r="K1205" s="82"/>
    </row>
    <row r="1206" spans="5:11">
      <c r="E1206" s="68"/>
      <c r="F1206" s="68"/>
      <c r="G1206" s="68"/>
      <c r="H1206" s="68"/>
      <c r="I1206" s="82"/>
      <c r="J1206" s="82"/>
      <c r="K1206" s="82"/>
    </row>
    <row r="1207" spans="5:11">
      <c r="E1207" s="68"/>
      <c r="F1207" s="68"/>
      <c r="G1207" s="68"/>
      <c r="H1207" s="68"/>
      <c r="I1207" s="82"/>
      <c r="J1207" s="82"/>
      <c r="K1207" s="82"/>
    </row>
    <row r="1208" spans="5:11">
      <c r="E1208" s="68"/>
      <c r="F1208" s="68"/>
      <c r="G1208" s="68"/>
      <c r="H1208" s="68"/>
      <c r="I1208" s="82"/>
      <c r="J1208" s="82"/>
      <c r="K1208" s="82"/>
    </row>
    <row r="1209" spans="5:11">
      <c r="E1209" s="68"/>
      <c r="F1209" s="68"/>
      <c r="G1209" s="68"/>
      <c r="H1209" s="68"/>
      <c r="I1209" s="82"/>
      <c r="J1209" s="82"/>
      <c r="K1209" s="82"/>
    </row>
    <row r="1210" spans="5:11">
      <c r="E1210" s="68"/>
      <c r="F1210" s="68"/>
      <c r="G1210" s="68"/>
      <c r="H1210" s="68"/>
      <c r="I1210" s="82"/>
      <c r="J1210" s="82"/>
      <c r="K1210" s="82"/>
    </row>
    <row r="1211" spans="5:11">
      <c r="E1211" s="68"/>
      <c r="F1211" s="68"/>
      <c r="G1211" s="68"/>
      <c r="H1211" s="68"/>
      <c r="I1211" s="82"/>
      <c r="J1211" s="82"/>
      <c r="K1211" s="82"/>
    </row>
    <row r="1212" spans="5:11">
      <c r="E1212" s="68"/>
      <c r="F1212" s="68"/>
      <c r="G1212" s="68"/>
      <c r="H1212" s="68"/>
      <c r="I1212" s="82"/>
      <c r="J1212" s="82"/>
      <c r="K1212" s="82"/>
    </row>
    <row r="1213" spans="5:11">
      <c r="E1213" s="68"/>
      <c r="F1213" s="68"/>
      <c r="G1213" s="68"/>
      <c r="H1213" s="68"/>
      <c r="I1213" s="82"/>
      <c r="J1213" s="82"/>
      <c r="K1213" s="82"/>
    </row>
    <row r="1214" spans="5:11">
      <c r="E1214" s="68"/>
      <c r="F1214" s="68"/>
      <c r="G1214" s="68"/>
      <c r="H1214" s="68"/>
      <c r="I1214" s="82"/>
      <c r="J1214" s="82"/>
      <c r="K1214" s="82"/>
    </row>
    <row r="1215" spans="5:11">
      <c r="E1215" s="68"/>
      <c r="F1215" s="68"/>
      <c r="G1215" s="68"/>
      <c r="H1215" s="68"/>
      <c r="I1215" s="82"/>
      <c r="J1215" s="82"/>
      <c r="K1215" s="82"/>
    </row>
    <row r="1216" spans="5:11">
      <c r="E1216" s="68"/>
      <c r="F1216" s="68"/>
      <c r="G1216" s="68"/>
      <c r="H1216" s="68"/>
      <c r="I1216" s="82"/>
      <c r="J1216" s="82"/>
      <c r="K1216" s="82"/>
    </row>
    <row r="1217" spans="5:11">
      <c r="E1217" s="68"/>
      <c r="F1217" s="68"/>
      <c r="G1217" s="68"/>
      <c r="H1217" s="68"/>
      <c r="I1217" s="82"/>
      <c r="J1217" s="82"/>
      <c r="K1217" s="82"/>
    </row>
    <row r="1218" spans="5:11">
      <c r="E1218" s="68"/>
      <c r="F1218" s="68"/>
      <c r="G1218" s="68"/>
      <c r="H1218" s="68"/>
      <c r="I1218" s="82"/>
      <c r="J1218" s="82"/>
      <c r="K1218" s="82"/>
    </row>
    <row r="1219" spans="5:11">
      <c r="E1219" s="68"/>
      <c r="F1219" s="68"/>
      <c r="G1219" s="68"/>
      <c r="H1219" s="68"/>
      <c r="I1219" s="82"/>
      <c r="J1219" s="82"/>
      <c r="K1219" s="82"/>
    </row>
    <row r="1220" spans="5:11">
      <c r="E1220" s="68"/>
      <c r="F1220" s="68"/>
      <c r="G1220" s="68"/>
      <c r="H1220" s="68"/>
      <c r="I1220" s="82"/>
      <c r="J1220" s="82"/>
      <c r="K1220" s="82"/>
    </row>
    <row r="1221" spans="5:11">
      <c r="E1221" s="68"/>
      <c r="F1221" s="68"/>
      <c r="G1221" s="68"/>
      <c r="H1221" s="68"/>
      <c r="I1221" s="82"/>
      <c r="J1221" s="82"/>
      <c r="K1221" s="82"/>
    </row>
    <row r="1222" spans="5:11">
      <c r="E1222" s="68"/>
      <c r="F1222" s="68"/>
      <c r="G1222" s="68"/>
      <c r="H1222" s="68"/>
      <c r="I1222" s="82"/>
      <c r="J1222" s="82"/>
      <c r="K1222" s="82"/>
    </row>
    <row r="1223" spans="5:11">
      <c r="E1223" s="68"/>
      <c r="F1223" s="68"/>
      <c r="G1223" s="68"/>
      <c r="H1223" s="68"/>
      <c r="I1223" s="82"/>
      <c r="J1223" s="82"/>
      <c r="K1223" s="82"/>
    </row>
    <row r="1224" spans="5:11">
      <c r="E1224" s="68"/>
      <c r="F1224" s="68"/>
      <c r="G1224" s="68"/>
      <c r="H1224" s="68"/>
      <c r="I1224" s="82"/>
      <c r="J1224" s="82"/>
      <c r="K1224" s="82"/>
    </row>
    <row r="1225" spans="5:11">
      <c r="E1225" s="68"/>
      <c r="F1225" s="68"/>
      <c r="G1225" s="68"/>
      <c r="H1225" s="68"/>
      <c r="I1225" s="82"/>
      <c r="J1225" s="82"/>
      <c r="K1225" s="82"/>
    </row>
    <row r="1226" spans="5:11">
      <c r="E1226" s="68"/>
      <c r="F1226" s="68"/>
      <c r="G1226" s="68"/>
      <c r="H1226" s="68"/>
      <c r="I1226" s="82"/>
      <c r="J1226" s="82"/>
      <c r="K1226" s="82"/>
    </row>
    <row r="1227" spans="5:11">
      <c r="E1227" s="68"/>
      <c r="F1227" s="68"/>
      <c r="G1227" s="68"/>
      <c r="H1227" s="68"/>
      <c r="I1227" s="82"/>
      <c r="J1227" s="82"/>
      <c r="K1227" s="82"/>
    </row>
    <row r="1228" spans="5:11">
      <c r="E1228" s="68"/>
      <c r="F1228" s="68"/>
      <c r="G1228" s="68"/>
      <c r="H1228" s="68"/>
      <c r="I1228" s="82"/>
      <c r="J1228" s="82"/>
      <c r="K1228" s="82"/>
    </row>
    <row r="1229" spans="5:11">
      <c r="E1229" s="68"/>
      <c r="F1229" s="68"/>
      <c r="G1229" s="68"/>
      <c r="H1229" s="68"/>
      <c r="I1229" s="82"/>
      <c r="J1229" s="82"/>
      <c r="K1229" s="82"/>
    </row>
    <row r="1230" spans="5:11">
      <c r="E1230" s="68"/>
      <c r="F1230" s="68"/>
      <c r="G1230" s="68"/>
      <c r="H1230" s="68"/>
      <c r="I1230" s="82"/>
      <c r="J1230" s="82"/>
      <c r="K1230" s="82"/>
    </row>
    <row r="1231" spans="5:11">
      <c r="E1231" s="68"/>
      <c r="F1231" s="68"/>
      <c r="G1231" s="68"/>
      <c r="H1231" s="68"/>
      <c r="I1231" s="82"/>
      <c r="J1231" s="82"/>
      <c r="K1231" s="82"/>
    </row>
    <row r="1232" spans="5:11">
      <c r="E1232" s="68"/>
      <c r="F1232" s="68"/>
      <c r="G1232" s="68"/>
      <c r="H1232" s="68"/>
      <c r="I1232" s="82"/>
      <c r="J1232" s="82"/>
      <c r="K1232" s="82"/>
    </row>
    <row r="1233" spans="5:11">
      <c r="E1233" s="68"/>
      <c r="F1233" s="68"/>
      <c r="G1233" s="68"/>
      <c r="H1233" s="68"/>
      <c r="I1233" s="82"/>
      <c r="J1233" s="82"/>
      <c r="K1233" s="82"/>
    </row>
    <row r="1234" spans="5:11">
      <c r="E1234" s="68"/>
      <c r="F1234" s="68"/>
      <c r="G1234" s="68"/>
      <c r="H1234" s="68"/>
      <c r="I1234" s="82"/>
      <c r="J1234" s="82"/>
      <c r="K1234" s="82"/>
    </row>
    <row r="1235" spans="5:11">
      <c r="E1235" s="68"/>
      <c r="F1235" s="68"/>
      <c r="G1235" s="68"/>
      <c r="H1235" s="68"/>
      <c r="I1235" s="82"/>
      <c r="J1235" s="82"/>
      <c r="K1235" s="82"/>
    </row>
    <row r="1236" spans="5:11">
      <c r="E1236" s="68"/>
      <c r="F1236" s="68"/>
      <c r="G1236" s="68"/>
      <c r="H1236" s="68"/>
      <c r="I1236" s="82"/>
      <c r="J1236" s="82"/>
      <c r="K1236" s="82"/>
    </row>
    <row r="1237" spans="5:11">
      <c r="E1237" s="68"/>
      <c r="F1237" s="68"/>
      <c r="G1237" s="68"/>
      <c r="H1237" s="68"/>
      <c r="I1237" s="82"/>
      <c r="J1237" s="82"/>
      <c r="K1237" s="82"/>
    </row>
    <row r="1238" spans="5:11">
      <c r="E1238" s="68"/>
      <c r="F1238" s="68"/>
      <c r="G1238" s="68"/>
      <c r="H1238" s="68"/>
      <c r="I1238" s="82"/>
      <c r="J1238" s="82"/>
      <c r="K1238" s="82"/>
    </row>
    <row r="1239" spans="5:11">
      <c r="E1239" s="68"/>
      <c r="F1239" s="68"/>
      <c r="G1239" s="68"/>
      <c r="H1239" s="68"/>
      <c r="I1239" s="82"/>
      <c r="J1239" s="82"/>
      <c r="K1239" s="82"/>
    </row>
    <row r="1240" spans="5:11">
      <c r="E1240" s="68"/>
      <c r="F1240" s="68"/>
      <c r="G1240" s="68"/>
      <c r="H1240" s="68"/>
      <c r="I1240" s="82"/>
      <c r="J1240" s="82"/>
      <c r="K1240" s="82"/>
    </row>
    <row r="1241" spans="5:11">
      <c r="E1241" s="68"/>
      <c r="F1241" s="68"/>
      <c r="G1241" s="68"/>
      <c r="H1241" s="68"/>
      <c r="I1241" s="82"/>
      <c r="J1241" s="82"/>
      <c r="K1241" s="82"/>
    </row>
    <row r="1242" spans="5:11">
      <c r="E1242" s="68"/>
      <c r="F1242" s="68"/>
      <c r="G1242" s="68"/>
      <c r="H1242" s="68"/>
      <c r="I1242" s="82"/>
      <c r="J1242" s="82"/>
      <c r="K1242" s="82"/>
    </row>
    <row r="1243" spans="5:11">
      <c r="E1243" s="68"/>
      <c r="F1243" s="68"/>
      <c r="G1243" s="68"/>
      <c r="H1243" s="68"/>
      <c r="I1243" s="82"/>
      <c r="J1243" s="82"/>
      <c r="K1243" s="82"/>
    </row>
    <row r="1244" spans="5:11">
      <c r="E1244" s="68"/>
      <c r="F1244" s="68"/>
      <c r="G1244" s="68"/>
      <c r="H1244" s="68"/>
      <c r="I1244" s="82"/>
      <c r="J1244" s="82"/>
      <c r="K1244" s="82"/>
    </row>
    <row r="1245" spans="5:11">
      <c r="E1245" s="68"/>
      <c r="F1245" s="68"/>
      <c r="G1245" s="68"/>
      <c r="H1245" s="68"/>
      <c r="I1245" s="82"/>
      <c r="J1245" s="82"/>
      <c r="K1245" s="82"/>
    </row>
    <row r="1246" spans="5:11">
      <c r="E1246" s="68"/>
      <c r="F1246" s="68"/>
      <c r="G1246" s="68"/>
      <c r="H1246" s="68"/>
      <c r="I1246" s="82"/>
      <c r="J1246" s="82"/>
      <c r="K1246" s="82"/>
    </row>
    <row r="1247" spans="5:11">
      <c r="E1247" s="68"/>
      <c r="F1247" s="68"/>
      <c r="G1247" s="68"/>
      <c r="H1247" s="68"/>
      <c r="I1247" s="82"/>
      <c r="J1247" s="82"/>
      <c r="K1247" s="82"/>
    </row>
    <row r="1248" spans="5:11">
      <c r="E1248" s="68"/>
      <c r="F1248" s="68"/>
      <c r="G1248" s="68"/>
      <c r="H1248" s="68"/>
      <c r="I1248" s="82"/>
      <c r="J1248" s="82"/>
      <c r="K1248" s="82"/>
    </row>
    <row r="1249" spans="5:11">
      <c r="E1249" s="68"/>
      <c r="F1249" s="68"/>
      <c r="G1249" s="68"/>
      <c r="H1249" s="68"/>
      <c r="I1249" s="82"/>
      <c r="J1249" s="82"/>
      <c r="K1249" s="82"/>
    </row>
    <row r="1250" spans="5:11">
      <c r="E1250" s="68"/>
      <c r="F1250" s="68"/>
      <c r="G1250" s="68"/>
      <c r="H1250" s="68"/>
      <c r="I1250" s="82"/>
      <c r="J1250" s="82"/>
      <c r="K1250" s="82"/>
    </row>
    <row r="1251" spans="5:11">
      <c r="E1251" s="68"/>
      <c r="F1251" s="68"/>
      <c r="G1251" s="68"/>
      <c r="H1251" s="68"/>
      <c r="I1251" s="82"/>
      <c r="J1251" s="82"/>
      <c r="K1251" s="82"/>
    </row>
    <row r="1252" spans="5:11">
      <c r="E1252" s="68"/>
      <c r="F1252" s="68"/>
      <c r="G1252" s="68"/>
      <c r="H1252" s="68"/>
      <c r="I1252" s="82"/>
      <c r="J1252" s="82"/>
      <c r="K1252" s="82"/>
    </row>
    <row r="1253" spans="5:11">
      <c r="E1253" s="68"/>
      <c r="F1253" s="68"/>
      <c r="G1253" s="68"/>
      <c r="H1253" s="68"/>
      <c r="I1253" s="82"/>
      <c r="J1253" s="82"/>
      <c r="K1253" s="82"/>
    </row>
    <row r="1254" spans="5:11">
      <c r="E1254" s="68"/>
      <c r="F1254" s="68"/>
      <c r="G1254" s="68"/>
      <c r="H1254" s="68"/>
      <c r="I1254" s="82"/>
      <c r="J1254" s="82"/>
      <c r="K1254" s="82"/>
    </row>
    <row r="1255" spans="5:11">
      <c r="E1255" s="68"/>
      <c r="F1255" s="68"/>
      <c r="G1255" s="68"/>
      <c r="H1255" s="68"/>
      <c r="I1255" s="82"/>
      <c r="J1255" s="82"/>
      <c r="K1255" s="82"/>
    </row>
    <row r="1256" spans="5:11">
      <c r="E1256" s="68"/>
      <c r="F1256" s="68"/>
      <c r="G1256" s="68"/>
      <c r="H1256" s="68"/>
      <c r="I1256" s="82"/>
      <c r="J1256" s="82"/>
      <c r="K1256" s="82"/>
    </row>
    <row r="1257" spans="5:11">
      <c r="E1257" s="68"/>
      <c r="F1257" s="68"/>
      <c r="G1257" s="68"/>
      <c r="H1257" s="68"/>
      <c r="I1257" s="82"/>
      <c r="J1257" s="82"/>
      <c r="K1257" s="82"/>
    </row>
    <row r="1258" spans="5:11">
      <c r="E1258" s="68"/>
      <c r="F1258" s="68"/>
      <c r="G1258" s="68"/>
      <c r="H1258" s="68"/>
      <c r="I1258" s="82"/>
      <c r="J1258" s="82"/>
      <c r="K1258" s="82"/>
    </row>
    <row r="1259" spans="5:11">
      <c r="E1259" s="68"/>
      <c r="F1259" s="68"/>
      <c r="G1259" s="68"/>
      <c r="H1259" s="68"/>
      <c r="I1259" s="82"/>
      <c r="J1259" s="82"/>
      <c r="K1259" s="82"/>
    </row>
    <row r="1260" spans="5:11">
      <c r="E1260" s="68"/>
      <c r="F1260" s="68"/>
      <c r="G1260" s="68"/>
      <c r="H1260" s="68"/>
      <c r="I1260" s="82"/>
      <c r="J1260" s="82"/>
      <c r="K1260" s="82"/>
    </row>
    <row r="1261" spans="5:11">
      <c r="E1261" s="68"/>
      <c r="F1261" s="68"/>
      <c r="G1261" s="68"/>
      <c r="H1261" s="68"/>
      <c r="I1261" s="82"/>
      <c r="J1261" s="82"/>
      <c r="K1261" s="82"/>
    </row>
    <row r="1262" spans="5:11">
      <c r="E1262" s="68"/>
      <c r="F1262" s="68"/>
      <c r="G1262" s="68"/>
      <c r="H1262" s="68"/>
      <c r="I1262" s="82"/>
      <c r="J1262" s="82"/>
      <c r="K1262" s="82"/>
    </row>
    <row r="1263" spans="5:11">
      <c r="E1263" s="68"/>
      <c r="F1263" s="68"/>
      <c r="G1263" s="68"/>
      <c r="H1263" s="68"/>
      <c r="I1263" s="82"/>
      <c r="J1263" s="82"/>
      <c r="K1263" s="82"/>
    </row>
    <row r="1264" spans="5:11">
      <c r="E1264" s="68"/>
      <c r="F1264" s="68"/>
      <c r="G1264" s="68"/>
      <c r="H1264" s="68"/>
      <c r="I1264" s="82"/>
      <c r="J1264" s="82"/>
      <c r="K1264" s="82"/>
    </row>
    <row r="1265" spans="5:11">
      <c r="E1265" s="68"/>
      <c r="F1265" s="68"/>
      <c r="G1265" s="68"/>
      <c r="H1265" s="68"/>
      <c r="I1265" s="82"/>
      <c r="J1265" s="82"/>
      <c r="K1265" s="82"/>
    </row>
    <row r="1266" spans="5:11">
      <c r="E1266" s="68"/>
      <c r="F1266" s="68"/>
      <c r="G1266" s="68"/>
      <c r="H1266" s="68"/>
      <c r="I1266" s="82"/>
      <c r="J1266" s="82"/>
      <c r="K1266" s="82"/>
    </row>
    <row r="1267" spans="5:11">
      <c r="E1267" s="68"/>
      <c r="F1267" s="68"/>
      <c r="G1267" s="68"/>
      <c r="H1267" s="68"/>
      <c r="I1267" s="82"/>
      <c r="J1267" s="82"/>
      <c r="K1267" s="82"/>
    </row>
    <row r="1268" spans="5:11">
      <c r="E1268" s="68"/>
      <c r="F1268" s="68"/>
      <c r="G1268" s="68"/>
      <c r="H1268" s="68"/>
      <c r="I1268" s="82"/>
      <c r="J1268" s="82"/>
      <c r="K1268" s="82"/>
    </row>
    <row r="1269" spans="5:11">
      <c r="E1269" s="68"/>
      <c r="F1269" s="68"/>
      <c r="G1269" s="68"/>
      <c r="H1269" s="68"/>
      <c r="I1269" s="82"/>
      <c r="J1269" s="82"/>
      <c r="K1269" s="82"/>
    </row>
    <row r="1270" spans="5:11">
      <c r="E1270" s="68"/>
      <c r="F1270" s="68"/>
      <c r="G1270" s="68"/>
      <c r="H1270" s="68"/>
      <c r="I1270" s="82"/>
      <c r="J1270" s="82"/>
      <c r="K1270" s="82"/>
    </row>
    <row r="1271" spans="5:11">
      <c r="E1271" s="68"/>
      <c r="F1271" s="68"/>
      <c r="G1271" s="68"/>
      <c r="H1271" s="68"/>
      <c r="I1271" s="82"/>
      <c r="J1271" s="82"/>
      <c r="K1271" s="82"/>
    </row>
    <row r="1272" spans="5:11">
      <c r="E1272" s="68"/>
      <c r="F1272" s="68"/>
      <c r="G1272" s="68"/>
      <c r="H1272" s="68"/>
      <c r="I1272" s="82"/>
      <c r="J1272" s="82"/>
      <c r="K1272" s="82"/>
    </row>
    <row r="1273" spans="5:11">
      <c r="E1273" s="68"/>
      <c r="F1273" s="68"/>
      <c r="G1273" s="68"/>
      <c r="H1273" s="68"/>
      <c r="I1273" s="82"/>
      <c r="J1273" s="82"/>
      <c r="K1273" s="82"/>
    </row>
    <row r="1274" spans="5:11">
      <c r="E1274" s="68"/>
      <c r="F1274" s="68"/>
      <c r="G1274" s="68"/>
      <c r="H1274" s="68"/>
      <c r="I1274" s="82"/>
      <c r="J1274" s="82"/>
      <c r="K1274" s="82"/>
    </row>
    <row r="1275" spans="5:11">
      <c r="E1275" s="68"/>
      <c r="F1275" s="68"/>
      <c r="G1275" s="68"/>
      <c r="H1275" s="68"/>
      <c r="I1275" s="82"/>
      <c r="J1275" s="82"/>
      <c r="K1275" s="82"/>
    </row>
    <row r="1276" spans="5:11">
      <c r="E1276" s="68"/>
      <c r="F1276" s="68"/>
      <c r="G1276" s="68"/>
      <c r="H1276" s="68"/>
      <c r="I1276" s="82"/>
      <c r="J1276" s="82"/>
      <c r="K1276" s="82"/>
    </row>
    <row r="1277" spans="5:11">
      <c r="E1277" s="68"/>
      <c r="F1277" s="68"/>
      <c r="G1277" s="68"/>
      <c r="H1277" s="68"/>
      <c r="I1277" s="82"/>
      <c r="J1277" s="82"/>
      <c r="K1277" s="82"/>
    </row>
    <row r="1278" spans="5:11">
      <c r="E1278" s="68"/>
      <c r="F1278" s="68"/>
      <c r="G1278" s="68"/>
      <c r="H1278" s="68"/>
      <c r="I1278" s="82"/>
      <c r="J1278" s="82"/>
      <c r="K1278" s="82"/>
    </row>
    <row r="1279" spans="5:11">
      <c r="E1279" s="68"/>
      <c r="F1279" s="68"/>
      <c r="G1279" s="68"/>
      <c r="H1279" s="68"/>
      <c r="I1279" s="82"/>
      <c r="J1279" s="82"/>
      <c r="K1279" s="82"/>
    </row>
    <row r="1280" spans="5:11">
      <c r="E1280" s="68"/>
      <c r="F1280" s="68"/>
      <c r="G1280" s="68"/>
      <c r="H1280" s="68"/>
      <c r="I1280" s="82"/>
      <c r="J1280" s="82"/>
      <c r="K1280" s="82"/>
    </row>
    <row r="1281" spans="5:11">
      <c r="E1281" s="68"/>
      <c r="F1281" s="68"/>
      <c r="G1281" s="68"/>
      <c r="H1281" s="68"/>
      <c r="I1281" s="82"/>
      <c r="J1281" s="82"/>
      <c r="K1281" s="82"/>
    </row>
    <row r="1282" spans="5:11">
      <c r="E1282" s="68"/>
      <c r="F1282" s="68"/>
      <c r="G1282" s="68"/>
      <c r="H1282" s="68"/>
      <c r="I1282" s="82"/>
      <c r="J1282" s="82"/>
      <c r="K1282" s="82"/>
    </row>
    <row r="1283" spans="5:11">
      <c r="E1283" s="68"/>
      <c r="F1283" s="68"/>
      <c r="G1283" s="68"/>
      <c r="H1283" s="68"/>
      <c r="I1283" s="82"/>
      <c r="J1283" s="82"/>
      <c r="K1283" s="82"/>
    </row>
    <row r="1284" spans="5:11">
      <c r="E1284" s="68"/>
      <c r="F1284" s="68"/>
      <c r="G1284" s="68"/>
      <c r="H1284" s="68"/>
      <c r="I1284" s="82"/>
      <c r="J1284" s="82"/>
      <c r="K1284" s="82"/>
    </row>
    <row r="1285" spans="5:11">
      <c r="E1285" s="68"/>
      <c r="F1285" s="68"/>
      <c r="G1285" s="68"/>
      <c r="H1285" s="68"/>
      <c r="I1285" s="82"/>
      <c r="J1285" s="82"/>
      <c r="K1285" s="82"/>
    </row>
    <row r="1286" spans="5:11">
      <c r="E1286" s="68"/>
      <c r="F1286" s="68"/>
      <c r="G1286" s="68"/>
      <c r="H1286" s="68"/>
      <c r="I1286" s="82"/>
      <c r="J1286" s="82"/>
      <c r="K1286" s="82"/>
    </row>
    <row r="1287" spans="5:11">
      <c r="E1287" s="68"/>
      <c r="F1287" s="68"/>
      <c r="G1287" s="68"/>
      <c r="H1287" s="68"/>
      <c r="I1287" s="82"/>
      <c r="J1287" s="82"/>
      <c r="K1287" s="82"/>
    </row>
    <row r="1288" spans="5:11">
      <c r="E1288" s="68"/>
      <c r="F1288" s="68"/>
      <c r="G1288" s="68"/>
      <c r="H1288" s="68"/>
      <c r="I1288" s="82"/>
      <c r="J1288" s="82"/>
      <c r="K1288" s="82"/>
    </row>
    <row r="1289" spans="5:11">
      <c r="E1289" s="68"/>
      <c r="F1289" s="68"/>
      <c r="G1289" s="68"/>
      <c r="H1289" s="68"/>
      <c r="I1289" s="82"/>
      <c r="J1289" s="82"/>
      <c r="K1289" s="82"/>
    </row>
    <row r="1290" spans="5:11">
      <c r="E1290" s="68"/>
      <c r="F1290" s="68"/>
      <c r="G1290" s="68"/>
      <c r="H1290" s="68"/>
      <c r="I1290" s="82"/>
      <c r="J1290" s="82"/>
      <c r="K1290" s="82"/>
    </row>
    <row r="1291" spans="5:11">
      <c r="E1291" s="68"/>
      <c r="F1291" s="68"/>
      <c r="G1291" s="68"/>
      <c r="H1291" s="68"/>
      <c r="I1291" s="82"/>
      <c r="J1291" s="82"/>
      <c r="K1291" s="82"/>
    </row>
    <row r="1292" spans="5:11">
      <c r="E1292" s="68"/>
      <c r="F1292" s="68"/>
      <c r="G1292" s="68"/>
      <c r="H1292" s="68"/>
      <c r="I1292" s="82"/>
      <c r="J1292" s="82"/>
      <c r="K1292" s="82"/>
    </row>
    <row r="1293" spans="5:11">
      <c r="E1293" s="68"/>
      <c r="F1293" s="68"/>
      <c r="G1293" s="68"/>
      <c r="H1293" s="68"/>
      <c r="I1293" s="82"/>
      <c r="J1293" s="82"/>
      <c r="K1293" s="82"/>
    </row>
    <row r="1294" spans="5:11">
      <c r="E1294" s="68"/>
      <c r="F1294" s="68"/>
      <c r="G1294" s="68"/>
      <c r="H1294" s="68"/>
      <c r="I1294" s="82"/>
      <c r="J1294" s="82"/>
      <c r="K1294" s="82"/>
    </row>
    <row r="1295" spans="5:11">
      <c r="E1295" s="68"/>
      <c r="F1295" s="68"/>
      <c r="G1295" s="68"/>
      <c r="H1295" s="68"/>
      <c r="I1295" s="82"/>
      <c r="J1295" s="82"/>
      <c r="K1295" s="82"/>
    </row>
    <row r="1296" spans="5:11">
      <c r="E1296" s="68"/>
      <c r="F1296" s="68"/>
      <c r="G1296" s="68"/>
      <c r="H1296" s="68"/>
      <c r="I1296" s="82"/>
      <c r="J1296" s="82"/>
      <c r="K1296" s="82"/>
    </row>
    <row r="1297" spans="5:11">
      <c r="E1297" s="68"/>
      <c r="F1297" s="68"/>
      <c r="G1297" s="68"/>
      <c r="H1297" s="68"/>
      <c r="I1297" s="82"/>
      <c r="J1297" s="82"/>
      <c r="K1297" s="82"/>
    </row>
    <row r="1298" spans="5:11">
      <c r="E1298" s="68"/>
      <c r="F1298" s="68"/>
      <c r="G1298" s="68"/>
      <c r="H1298" s="68"/>
      <c r="I1298" s="82"/>
      <c r="J1298" s="82"/>
      <c r="K1298" s="82"/>
    </row>
    <row r="1299" spans="5:11">
      <c r="E1299" s="68"/>
      <c r="F1299" s="68"/>
      <c r="G1299" s="68"/>
      <c r="H1299" s="68"/>
      <c r="I1299" s="82"/>
      <c r="J1299" s="82"/>
      <c r="K1299" s="82"/>
    </row>
    <row r="1300" spans="5:11">
      <c r="E1300" s="68"/>
      <c r="F1300" s="68"/>
      <c r="G1300" s="68"/>
      <c r="H1300" s="68"/>
      <c r="I1300" s="82"/>
      <c r="J1300" s="82"/>
      <c r="K1300" s="82"/>
    </row>
    <row r="1301" spans="5:11">
      <c r="E1301" s="68"/>
      <c r="F1301" s="68"/>
      <c r="G1301" s="68"/>
      <c r="H1301" s="68"/>
      <c r="I1301" s="82"/>
      <c r="J1301" s="82"/>
      <c r="K1301" s="82"/>
    </row>
    <row r="1302" spans="5:11">
      <c r="E1302" s="68"/>
      <c r="F1302" s="68"/>
      <c r="G1302" s="68"/>
      <c r="H1302" s="68"/>
      <c r="I1302" s="82"/>
      <c r="J1302" s="82"/>
      <c r="K1302" s="82"/>
    </row>
    <row r="1303" spans="5:11">
      <c r="E1303" s="68"/>
      <c r="F1303" s="68"/>
      <c r="G1303" s="68"/>
      <c r="H1303" s="68"/>
      <c r="I1303" s="82"/>
      <c r="J1303" s="82"/>
      <c r="K1303" s="82"/>
    </row>
    <row r="1304" spans="5:11">
      <c r="E1304" s="68"/>
      <c r="F1304" s="68"/>
      <c r="G1304" s="68"/>
      <c r="H1304" s="68"/>
      <c r="I1304" s="82"/>
      <c r="J1304" s="82"/>
      <c r="K1304" s="82"/>
    </row>
    <row r="1305" spans="5:11">
      <c r="E1305" s="68"/>
      <c r="F1305" s="68"/>
      <c r="G1305" s="68"/>
      <c r="H1305" s="68"/>
      <c r="I1305" s="82"/>
      <c r="J1305" s="82"/>
      <c r="K1305" s="82"/>
    </row>
    <row r="1306" spans="5:11">
      <c r="E1306" s="68"/>
      <c r="F1306" s="68"/>
      <c r="G1306" s="68"/>
      <c r="H1306" s="68"/>
      <c r="I1306" s="82"/>
      <c r="J1306" s="82"/>
      <c r="K1306" s="82"/>
    </row>
    <row r="1307" spans="5:11">
      <c r="E1307" s="68"/>
      <c r="F1307" s="68"/>
      <c r="G1307" s="68"/>
      <c r="H1307" s="68"/>
      <c r="I1307" s="82"/>
      <c r="J1307" s="82"/>
      <c r="K1307" s="82"/>
    </row>
    <row r="1308" spans="5:11">
      <c r="E1308" s="68"/>
      <c r="F1308" s="68"/>
      <c r="G1308" s="68"/>
      <c r="H1308" s="68"/>
      <c r="I1308" s="82"/>
      <c r="J1308" s="82"/>
      <c r="K1308" s="82"/>
    </row>
    <row r="1309" spans="5:11">
      <c r="E1309" s="68"/>
      <c r="F1309" s="68"/>
      <c r="G1309" s="68"/>
      <c r="H1309" s="68"/>
      <c r="I1309" s="82"/>
      <c r="J1309" s="82"/>
      <c r="K1309" s="82"/>
    </row>
    <row r="1310" spans="5:11">
      <c r="E1310" s="68"/>
      <c r="F1310" s="68"/>
      <c r="G1310" s="68"/>
      <c r="H1310" s="68"/>
      <c r="I1310" s="82"/>
      <c r="J1310" s="82"/>
      <c r="K1310" s="82"/>
    </row>
    <row r="1311" spans="5:11">
      <c r="E1311" s="68"/>
      <c r="F1311" s="68"/>
      <c r="G1311" s="68"/>
      <c r="H1311" s="68"/>
      <c r="I1311" s="82"/>
      <c r="J1311" s="82"/>
      <c r="K1311" s="82"/>
    </row>
    <row r="1312" spans="5:11">
      <c r="E1312" s="68"/>
      <c r="F1312" s="68"/>
      <c r="G1312" s="68"/>
      <c r="H1312" s="68"/>
      <c r="I1312" s="82"/>
      <c r="J1312" s="82"/>
      <c r="K1312" s="82"/>
    </row>
    <row r="1313" spans="5:11">
      <c r="E1313" s="68"/>
      <c r="F1313" s="68"/>
      <c r="G1313" s="68"/>
      <c r="H1313" s="68"/>
      <c r="I1313" s="82"/>
      <c r="J1313" s="82"/>
      <c r="K1313" s="82"/>
    </row>
    <row r="1314" spans="5:11">
      <c r="E1314" s="68"/>
      <c r="F1314" s="68"/>
      <c r="G1314" s="68"/>
      <c r="H1314" s="68"/>
      <c r="I1314" s="82"/>
      <c r="J1314" s="82"/>
      <c r="K1314" s="82"/>
    </row>
    <row r="1315" spans="5:11">
      <c r="E1315" s="68"/>
      <c r="F1315" s="68"/>
      <c r="G1315" s="68"/>
      <c r="H1315" s="68"/>
      <c r="I1315" s="82"/>
      <c r="J1315" s="82"/>
      <c r="K1315" s="82"/>
    </row>
    <row r="1316" spans="5:11">
      <c r="E1316" s="68"/>
      <c r="F1316" s="68"/>
      <c r="G1316" s="68"/>
      <c r="H1316" s="68"/>
      <c r="I1316" s="82"/>
      <c r="J1316" s="82"/>
      <c r="K1316" s="82"/>
    </row>
    <row r="1317" spans="5:11">
      <c r="E1317" s="68"/>
      <c r="F1317" s="68"/>
      <c r="G1317" s="68"/>
      <c r="H1317" s="68"/>
      <c r="I1317" s="82"/>
      <c r="J1317" s="82"/>
      <c r="K1317" s="82"/>
    </row>
    <row r="1318" spans="5:11">
      <c r="E1318" s="68"/>
      <c r="F1318" s="68"/>
      <c r="G1318" s="68"/>
      <c r="H1318" s="68"/>
      <c r="I1318" s="82"/>
      <c r="J1318" s="82"/>
      <c r="K1318" s="82"/>
    </row>
    <row r="1319" spans="5:11">
      <c r="E1319" s="68"/>
      <c r="F1319" s="68"/>
      <c r="G1319" s="68"/>
      <c r="H1319" s="68"/>
      <c r="I1319" s="82"/>
      <c r="J1319" s="82"/>
      <c r="K1319" s="82"/>
    </row>
    <row r="1320" spans="5:11">
      <c r="E1320" s="68"/>
      <c r="F1320" s="68"/>
      <c r="G1320" s="68"/>
      <c r="H1320" s="68"/>
      <c r="I1320" s="82"/>
      <c r="J1320" s="82"/>
      <c r="K1320" s="82"/>
    </row>
    <row r="1321" spans="5:11">
      <c r="E1321" s="68"/>
      <c r="F1321" s="68"/>
      <c r="G1321" s="68"/>
      <c r="H1321" s="68"/>
      <c r="I1321" s="82"/>
      <c r="J1321" s="82"/>
      <c r="K1321" s="82"/>
    </row>
    <row r="1322" spans="5:11">
      <c r="E1322" s="68"/>
      <c r="F1322" s="68"/>
      <c r="G1322" s="68"/>
      <c r="H1322" s="68"/>
      <c r="I1322" s="82"/>
      <c r="J1322" s="82"/>
      <c r="K1322" s="82"/>
    </row>
    <row r="1323" spans="5:11">
      <c r="E1323" s="68"/>
      <c r="F1323" s="68"/>
      <c r="G1323" s="68"/>
      <c r="H1323" s="68"/>
      <c r="I1323" s="82"/>
      <c r="J1323" s="82"/>
      <c r="K1323" s="82"/>
    </row>
    <row r="1324" spans="5:11">
      <c r="E1324" s="68"/>
      <c r="F1324" s="68"/>
      <c r="G1324" s="68"/>
      <c r="H1324" s="68"/>
      <c r="I1324" s="82"/>
      <c r="J1324" s="82"/>
      <c r="K1324" s="82"/>
    </row>
    <row r="1325" spans="5:11">
      <c r="E1325" s="68"/>
      <c r="F1325" s="68"/>
      <c r="G1325" s="68"/>
      <c r="H1325" s="68"/>
      <c r="I1325" s="82"/>
      <c r="J1325" s="82"/>
      <c r="K1325" s="82"/>
    </row>
    <row r="1326" spans="5:11">
      <c r="E1326" s="68"/>
      <c r="F1326" s="68"/>
      <c r="G1326" s="68"/>
      <c r="H1326" s="68"/>
      <c r="I1326" s="82"/>
      <c r="J1326" s="82"/>
      <c r="K1326" s="82"/>
    </row>
    <row r="1327" spans="5:11">
      <c r="E1327" s="68"/>
      <c r="F1327" s="68"/>
      <c r="G1327" s="68"/>
      <c r="H1327" s="68"/>
      <c r="I1327" s="82"/>
      <c r="J1327" s="82"/>
      <c r="K1327" s="82"/>
    </row>
    <row r="1328" spans="5:11">
      <c r="E1328" s="68"/>
      <c r="F1328" s="68"/>
      <c r="G1328" s="68"/>
      <c r="H1328" s="68"/>
      <c r="I1328" s="82"/>
      <c r="J1328" s="82"/>
      <c r="K1328" s="82"/>
    </row>
    <row r="1329" spans="5:11">
      <c r="E1329" s="68"/>
      <c r="F1329" s="68"/>
      <c r="G1329" s="68"/>
      <c r="H1329" s="68"/>
      <c r="I1329" s="82"/>
      <c r="J1329" s="82"/>
      <c r="K1329" s="82"/>
    </row>
    <row r="1330" spans="5:11">
      <c r="E1330" s="68"/>
      <c r="F1330" s="68"/>
      <c r="G1330" s="68"/>
      <c r="H1330" s="68"/>
      <c r="I1330" s="82"/>
      <c r="J1330" s="82"/>
      <c r="K1330" s="82"/>
    </row>
    <row r="1331" spans="5:11">
      <c r="E1331" s="68"/>
      <c r="F1331" s="68"/>
      <c r="G1331" s="68"/>
      <c r="H1331" s="68"/>
      <c r="I1331" s="82"/>
      <c r="J1331" s="82"/>
      <c r="K1331" s="82"/>
    </row>
    <row r="1332" spans="5:11">
      <c r="E1332" s="68"/>
      <c r="F1332" s="68"/>
      <c r="G1332" s="68"/>
      <c r="H1332" s="68"/>
      <c r="I1332" s="82"/>
      <c r="J1332" s="82"/>
      <c r="K1332" s="82"/>
    </row>
    <row r="1333" spans="5:11">
      <c r="E1333" s="68"/>
      <c r="F1333" s="68"/>
      <c r="G1333" s="68"/>
      <c r="H1333" s="68"/>
      <c r="I1333" s="82"/>
      <c r="J1333" s="82"/>
      <c r="K1333" s="82"/>
    </row>
    <row r="1334" spans="5:11">
      <c r="E1334" s="68"/>
      <c r="F1334" s="68"/>
      <c r="G1334" s="68"/>
      <c r="H1334" s="68"/>
      <c r="I1334" s="82"/>
      <c r="J1334" s="82"/>
      <c r="K1334" s="82"/>
    </row>
    <row r="1335" spans="5:11">
      <c r="E1335" s="68"/>
      <c r="F1335" s="68"/>
      <c r="G1335" s="68"/>
      <c r="H1335" s="68"/>
      <c r="I1335" s="82"/>
      <c r="J1335" s="82"/>
      <c r="K1335" s="82"/>
    </row>
    <row r="1336" spans="5:11">
      <c r="E1336" s="68"/>
      <c r="F1336" s="68"/>
      <c r="G1336" s="68"/>
      <c r="H1336" s="68"/>
      <c r="I1336" s="82"/>
      <c r="J1336" s="82"/>
      <c r="K1336" s="82"/>
    </row>
    <row r="1337" spans="5:11">
      <c r="E1337" s="68"/>
      <c r="F1337" s="68"/>
      <c r="G1337" s="68"/>
      <c r="H1337" s="68"/>
      <c r="I1337" s="82"/>
      <c r="J1337" s="82"/>
      <c r="K1337" s="82"/>
    </row>
    <row r="1338" spans="5:11">
      <c r="E1338" s="68"/>
      <c r="F1338" s="68"/>
      <c r="G1338" s="68"/>
      <c r="H1338" s="68"/>
      <c r="I1338" s="82"/>
      <c r="J1338" s="82"/>
      <c r="K1338" s="82"/>
    </row>
    <row r="1339" spans="5:11">
      <c r="E1339" s="68"/>
      <c r="F1339" s="68"/>
      <c r="G1339" s="68"/>
      <c r="H1339" s="68"/>
      <c r="I1339" s="82"/>
      <c r="J1339" s="82"/>
      <c r="K1339" s="82"/>
    </row>
    <row r="1340" spans="5:11">
      <c r="E1340" s="68"/>
      <c r="F1340" s="68"/>
      <c r="G1340" s="68"/>
      <c r="H1340" s="68"/>
      <c r="I1340" s="82"/>
      <c r="J1340" s="82"/>
      <c r="K1340" s="82"/>
    </row>
    <row r="1341" spans="5:11">
      <c r="E1341" s="68"/>
      <c r="F1341" s="68"/>
      <c r="G1341" s="68"/>
      <c r="H1341" s="68"/>
      <c r="I1341" s="82"/>
      <c r="J1341" s="82"/>
      <c r="K1341" s="82"/>
    </row>
    <row r="1342" spans="5:11">
      <c r="E1342" s="68"/>
      <c r="F1342" s="68"/>
      <c r="G1342" s="68"/>
      <c r="H1342" s="68"/>
      <c r="I1342" s="82"/>
      <c r="J1342" s="82"/>
      <c r="K1342" s="82"/>
    </row>
    <row r="1343" spans="5:11">
      <c r="E1343" s="68"/>
      <c r="F1343" s="68"/>
      <c r="G1343" s="68"/>
      <c r="H1343" s="68"/>
      <c r="I1343" s="82"/>
      <c r="J1343" s="82"/>
      <c r="K1343" s="82"/>
    </row>
    <row r="1344" spans="5:11">
      <c r="E1344" s="68"/>
      <c r="F1344" s="68"/>
      <c r="G1344" s="68"/>
      <c r="H1344" s="68"/>
      <c r="I1344" s="82"/>
      <c r="J1344" s="82"/>
      <c r="K1344" s="82"/>
    </row>
    <row r="1345" spans="5:11">
      <c r="E1345" s="68"/>
      <c r="F1345" s="68"/>
      <c r="G1345" s="68"/>
      <c r="H1345" s="68"/>
      <c r="I1345" s="82"/>
      <c r="J1345" s="82"/>
      <c r="K1345" s="82"/>
    </row>
    <row r="1346" spans="5:11">
      <c r="E1346" s="68"/>
      <c r="F1346" s="68"/>
      <c r="G1346" s="68"/>
      <c r="H1346" s="68"/>
      <c r="I1346" s="82"/>
      <c r="J1346" s="82"/>
      <c r="K1346" s="82"/>
    </row>
    <row r="1347" spans="5:11">
      <c r="E1347" s="68"/>
      <c r="F1347" s="68"/>
      <c r="G1347" s="68"/>
      <c r="H1347" s="68"/>
      <c r="I1347" s="82"/>
      <c r="J1347" s="82"/>
      <c r="K1347" s="82"/>
    </row>
    <row r="1348" spans="5:11">
      <c r="E1348" s="68"/>
      <c r="F1348" s="68"/>
      <c r="G1348" s="68"/>
      <c r="H1348" s="68"/>
      <c r="I1348" s="82"/>
      <c r="J1348" s="82"/>
      <c r="K1348" s="82"/>
    </row>
    <row r="1349" spans="5:11">
      <c r="E1349" s="68"/>
      <c r="F1349" s="68"/>
      <c r="G1349" s="68"/>
      <c r="H1349" s="68"/>
      <c r="I1349" s="82"/>
      <c r="J1349" s="82"/>
      <c r="K1349" s="82"/>
    </row>
    <row r="1350" spans="5:11">
      <c r="E1350" s="68"/>
      <c r="F1350" s="68"/>
      <c r="G1350" s="68"/>
      <c r="H1350" s="68"/>
      <c r="I1350" s="82"/>
      <c r="J1350" s="82"/>
      <c r="K1350" s="82"/>
    </row>
    <row r="1351" spans="5:11">
      <c r="E1351" s="68"/>
      <c r="F1351" s="68"/>
      <c r="G1351" s="68"/>
      <c r="H1351" s="68"/>
      <c r="I1351" s="82"/>
      <c r="J1351" s="82"/>
      <c r="K1351" s="82"/>
    </row>
    <row r="1352" spans="5:11">
      <c r="E1352" s="68"/>
      <c r="F1352" s="68"/>
      <c r="G1352" s="68"/>
      <c r="H1352" s="68"/>
      <c r="I1352" s="82"/>
      <c r="J1352" s="82"/>
      <c r="K1352" s="82"/>
    </row>
    <row r="1353" spans="5:11">
      <c r="E1353" s="68"/>
      <c r="F1353" s="68"/>
      <c r="G1353" s="68"/>
      <c r="H1353" s="68"/>
      <c r="I1353" s="82"/>
      <c r="J1353" s="82"/>
      <c r="K1353" s="82"/>
    </row>
    <row r="1354" spans="5:11">
      <c r="E1354" s="68"/>
      <c r="F1354" s="68"/>
      <c r="G1354" s="68"/>
      <c r="H1354" s="68"/>
      <c r="I1354" s="82"/>
      <c r="J1354" s="82"/>
      <c r="K1354" s="82"/>
    </row>
    <row r="1355" spans="5:11">
      <c r="E1355" s="68"/>
      <c r="F1355" s="68"/>
      <c r="G1355" s="68"/>
      <c r="H1355" s="68"/>
      <c r="I1355" s="82"/>
      <c r="J1355" s="82"/>
      <c r="K1355" s="82"/>
    </row>
    <row r="1356" spans="5:11">
      <c r="E1356" s="68"/>
      <c r="F1356" s="68"/>
      <c r="G1356" s="68"/>
      <c r="H1356" s="68"/>
      <c r="I1356" s="82"/>
      <c r="J1356" s="82"/>
      <c r="K1356" s="82"/>
    </row>
    <row r="1357" spans="5:11">
      <c r="E1357" s="68"/>
      <c r="F1357" s="68"/>
      <c r="G1357" s="68"/>
      <c r="H1357" s="68"/>
      <c r="I1357" s="82"/>
      <c r="J1357" s="82"/>
      <c r="K1357" s="82"/>
    </row>
    <row r="1358" spans="5:11">
      <c r="E1358" s="68"/>
      <c r="F1358" s="68"/>
      <c r="G1358" s="68"/>
      <c r="H1358" s="68"/>
      <c r="I1358" s="82"/>
      <c r="J1358" s="82"/>
      <c r="K1358" s="82"/>
    </row>
    <row r="1359" spans="5:11">
      <c r="E1359" s="68"/>
      <c r="F1359" s="68"/>
      <c r="G1359" s="68"/>
      <c r="H1359" s="68"/>
      <c r="I1359" s="82"/>
      <c r="J1359" s="82"/>
      <c r="K1359" s="82"/>
    </row>
    <row r="1360" spans="5:11">
      <c r="E1360" s="68"/>
      <c r="F1360" s="68"/>
      <c r="G1360" s="68"/>
      <c r="H1360" s="68"/>
      <c r="I1360" s="82"/>
      <c r="J1360" s="82"/>
      <c r="K1360" s="82"/>
    </row>
    <row r="1361" spans="5:11">
      <c r="E1361" s="68"/>
      <c r="F1361" s="68"/>
      <c r="G1361" s="68"/>
      <c r="H1361" s="68"/>
      <c r="I1361" s="82"/>
      <c r="J1361" s="82"/>
      <c r="K1361" s="82"/>
    </row>
    <row r="1362" spans="5:11">
      <c r="E1362" s="68"/>
      <c r="F1362" s="68"/>
      <c r="G1362" s="68"/>
      <c r="H1362" s="68"/>
      <c r="I1362" s="82"/>
      <c r="J1362" s="82"/>
      <c r="K1362" s="82"/>
    </row>
    <row r="1363" spans="5:11">
      <c r="E1363" s="68"/>
      <c r="F1363" s="68"/>
      <c r="G1363" s="68"/>
      <c r="H1363" s="68"/>
      <c r="I1363" s="82"/>
      <c r="J1363" s="82"/>
      <c r="K1363" s="82"/>
    </row>
    <row r="1364" spans="5:11">
      <c r="E1364" s="68"/>
      <c r="F1364" s="68"/>
      <c r="G1364" s="68"/>
      <c r="H1364" s="68"/>
      <c r="I1364" s="82"/>
      <c r="J1364" s="82"/>
      <c r="K1364" s="82"/>
    </row>
    <row r="1365" spans="5:11">
      <c r="E1365" s="68"/>
      <c r="F1365" s="68"/>
      <c r="G1365" s="68"/>
      <c r="H1365" s="68"/>
      <c r="I1365" s="82"/>
      <c r="J1365" s="82"/>
      <c r="K1365" s="82"/>
    </row>
    <row r="1366" spans="5:11">
      <c r="E1366" s="68"/>
      <c r="F1366" s="68"/>
      <c r="G1366" s="68"/>
      <c r="H1366" s="68"/>
      <c r="I1366" s="82"/>
      <c r="J1366" s="82"/>
      <c r="K1366" s="82"/>
    </row>
    <row r="1367" spans="5:11">
      <c r="E1367" s="68"/>
      <c r="F1367" s="68"/>
      <c r="G1367" s="68"/>
      <c r="H1367" s="68"/>
      <c r="I1367" s="82"/>
      <c r="J1367" s="82"/>
      <c r="K1367" s="82"/>
    </row>
    <row r="1368" spans="5:11">
      <c r="E1368" s="68"/>
      <c r="F1368" s="68"/>
      <c r="G1368" s="68"/>
      <c r="H1368" s="68"/>
      <c r="I1368" s="82"/>
      <c r="J1368" s="82"/>
      <c r="K1368" s="82"/>
    </row>
    <row r="1369" spans="5:11">
      <c r="E1369" s="68"/>
      <c r="F1369" s="68"/>
      <c r="G1369" s="68"/>
      <c r="H1369" s="68"/>
      <c r="I1369" s="82"/>
      <c r="J1369" s="82"/>
      <c r="K1369" s="82"/>
    </row>
    <row r="1370" spans="5:11">
      <c r="E1370" s="68"/>
      <c r="F1370" s="68"/>
      <c r="G1370" s="68"/>
      <c r="H1370" s="68"/>
      <c r="I1370" s="82"/>
      <c r="J1370" s="82"/>
      <c r="K1370" s="82"/>
    </row>
    <row r="1371" spans="5:11">
      <c r="E1371" s="68"/>
      <c r="F1371" s="68"/>
      <c r="G1371" s="68"/>
      <c r="H1371" s="68"/>
      <c r="I1371" s="82"/>
      <c r="J1371" s="82"/>
      <c r="K1371" s="82"/>
    </row>
    <row r="1372" spans="5:11">
      <c r="E1372" s="68"/>
      <c r="F1372" s="68"/>
      <c r="G1372" s="68"/>
      <c r="H1372" s="68"/>
      <c r="I1372" s="82"/>
      <c r="J1372" s="82"/>
      <c r="K1372" s="82"/>
    </row>
    <row r="1373" spans="5:11">
      <c r="E1373" s="68"/>
      <c r="F1373" s="68"/>
      <c r="G1373" s="68"/>
      <c r="H1373" s="68"/>
      <c r="I1373" s="82"/>
      <c r="J1373" s="82"/>
      <c r="K1373" s="82"/>
    </row>
    <row r="1374" spans="5:11">
      <c r="E1374" s="68"/>
      <c r="F1374" s="68"/>
      <c r="G1374" s="68"/>
      <c r="H1374" s="68"/>
      <c r="I1374" s="82"/>
      <c r="J1374" s="82"/>
      <c r="K1374" s="82"/>
    </row>
    <row r="1375" spans="5:11">
      <c r="E1375" s="68"/>
      <c r="F1375" s="68"/>
      <c r="G1375" s="68"/>
      <c r="H1375" s="68"/>
      <c r="I1375" s="82"/>
      <c r="J1375" s="82"/>
      <c r="K1375" s="82"/>
    </row>
    <row r="1376" spans="5:11">
      <c r="E1376" s="68"/>
      <c r="F1376" s="68"/>
      <c r="G1376" s="68"/>
      <c r="H1376" s="68"/>
      <c r="I1376" s="82"/>
      <c r="J1376" s="82"/>
      <c r="K1376" s="82"/>
    </row>
    <row r="1377" spans="5:11">
      <c r="E1377" s="68"/>
      <c r="F1377" s="68"/>
      <c r="G1377" s="68"/>
      <c r="H1377" s="68"/>
      <c r="I1377" s="82"/>
      <c r="J1377" s="82"/>
      <c r="K1377" s="82"/>
    </row>
    <row r="1378" spans="5:11">
      <c r="E1378" s="68"/>
      <c r="F1378" s="68"/>
      <c r="G1378" s="68"/>
      <c r="H1378" s="68"/>
      <c r="I1378" s="82"/>
      <c r="J1378" s="82"/>
      <c r="K1378" s="82"/>
    </row>
    <row r="1379" spans="5:11">
      <c r="E1379" s="68"/>
      <c r="F1379" s="68"/>
      <c r="G1379" s="68"/>
      <c r="H1379" s="68"/>
      <c r="I1379" s="82"/>
      <c r="J1379" s="82"/>
      <c r="K1379" s="82"/>
    </row>
    <row r="1380" spans="5:11">
      <c r="E1380" s="68"/>
      <c r="F1380" s="68"/>
      <c r="G1380" s="68"/>
      <c r="H1380" s="68"/>
      <c r="I1380" s="82"/>
      <c r="J1380" s="82"/>
      <c r="K1380" s="82"/>
    </row>
    <row r="1381" spans="5:11">
      <c r="E1381" s="68"/>
      <c r="F1381" s="68"/>
      <c r="G1381" s="68"/>
      <c r="H1381" s="68"/>
      <c r="I1381" s="82"/>
      <c r="J1381" s="82"/>
      <c r="K1381" s="82"/>
    </row>
    <row r="1382" spans="5:11">
      <c r="E1382" s="68"/>
      <c r="F1382" s="68"/>
      <c r="G1382" s="68"/>
      <c r="H1382" s="68"/>
      <c r="I1382" s="82"/>
      <c r="J1382" s="82"/>
      <c r="K1382" s="82"/>
    </row>
    <row r="1383" spans="5:11">
      <c r="E1383" s="68"/>
      <c r="F1383" s="68"/>
      <c r="G1383" s="68"/>
      <c r="H1383" s="68"/>
      <c r="I1383" s="82"/>
      <c r="J1383" s="82"/>
      <c r="K1383" s="82"/>
    </row>
    <row r="1384" spans="5:11">
      <c r="E1384" s="68"/>
      <c r="F1384" s="68"/>
      <c r="G1384" s="68"/>
      <c r="H1384" s="68"/>
      <c r="I1384" s="82"/>
      <c r="J1384" s="82"/>
      <c r="K1384" s="82"/>
    </row>
    <row r="1385" spans="5:11">
      <c r="E1385" s="68"/>
      <c r="F1385" s="68"/>
      <c r="G1385" s="68"/>
      <c r="H1385" s="68"/>
      <c r="I1385" s="82"/>
      <c r="J1385" s="82"/>
      <c r="K1385" s="82"/>
    </row>
    <row r="1386" spans="5:11">
      <c r="E1386" s="68"/>
      <c r="F1386" s="68"/>
      <c r="G1386" s="68"/>
      <c r="H1386" s="68"/>
      <c r="I1386" s="82"/>
      <c r="J1386" s="82"/>
      <c r="K1386" s="82"/>
    </row>
    <row r="1387" spans="5:11">
      <c r="E1387" s="68"/>
      <c r="F1387" s="68"/>
      <c r="G1387" s="68"/>
      <c r="H1387" s="68"/>
      <c r="I1387" s="82"/>
      <c r="J1387" s="82"/>
      <c r="K1387" s="82"/>
    </row>
    <row r="1388" spans="5:11">
      <c r="E1388" s="68"/>
      <c r="F1388" s="68"/>
      <c r="G1388" s="68"/>
      <c r="H1388" s="68"/>
      <c r="I1388" s="82"/>
      <c r="J1388" s="82"/>
      <c r="K1388" s="82"/>
    </row>
    <row r="1389" spans="5:11">
      <c r="E1389" s="68"/>
      <c r="F1389" s="68"/>
      <c r="G1389" s="68"/>
      <c r="H1389" s="68"/>
      <c r="I1389" s="82"/>
      <c r="J1389" s="82"/>
      <c r="K1389" s="82"/>
    </row>
    <row r="1390" spans="5:11">
      <c r="E1390" s="68"/>
      <c r="F1390" s="68"/>
      <c r="G1390" s="68"/>
      <c r="H1390" s="68"/>
      <c r="I1390" s="82"/>
      <c r="J1390" s="82"/>
      <c r="K1390" s="82"/>
    </row>
    <row r="1391" spans="5:11">
      <c r="E1391" s="68"/>
      <c r="F1391" s="68"/>
      <c r="G1391" s="68"/>
      <c r="H1391" s="68"/>
      <c r="I1391" s="82"/>
      <c r="J1391" s="82"/>
      <c r="K1391" s="82"/>
    </row>
    <row r="1392" spans="5:11">
      <c r="E1392" s="68"/>
      <c r="F1392" s="68"/>
      <c r="G1392" s="68"/>
      <c r="H1392" s="68"/>
      <c r="I1392" s="82"/>
      <c r="J1392" s="82"/>
      <c r="K1392" s="82"/>
    </row>
    <row r="1393" spans="5:11">
      <c r="E1393" s="68"/>
      <c r="F1393" s="68"/>
      <c r="G1393" s="68"/>
      <c r="H1393" s="68"/>
      <c r="I1393" s="82"/>
      <c r="J1393" s="82"/>
      <c r="K1393" s="82"/>
    </row>
    <row r="1394" spans="5:11">
      <c r="E1394" s="68"/>
      <c r="F1394" s="68"/>
      <c r="G1394" s="68"/>
      <c r="H1394" s="68"/>
      <c r="I1394" s="82"/>
      <c r="J1394" s="82"/>
      <c r="K1394" s="82"/>
    </row>
    <row r="1395" spans="5:11">
      <c r="E1395" s="68"/>
      <c r="F1395" s="68"/>
      <c r="G1395" s="68"/>
      <c r="H1395" s="68"/>
      <c r="I1395" s="82"/>
      <c r="J1395" s="82"/>
      <c r="K1395" s="82"/>
    </row>
    <row r="1396" spans="5:11">
      <c r="E1396" s="68"/>
      <c r="F1396" s="68"/>
      <c r="G1396" s="68"/>
      <c r="H1396" s="68"/>
      <c r="I1396" s="82"/>
      <c r="J1396" s="82"/>
      <c r="K1396" s="82"/>
    </row>
    <row r="1397" spans="5:11">
      <c r="E1397" s="68"/>
      <c r="F1397" s="68"/>
      <c r="G1397" s="68"/>
      <c r="H1397" s="68"/>
      <c r="I1397" s="82"/>
      <c r="J1397" s="82"/>
      <c r="K1397" s="82"/>
    </row>
    <row r="1398" spans="5:11">
      <c r="E1398" s="68"/>
      <c r="F1398" s="68"/>
      <c r="G1398" s="68"/>
      <c r="H1398" s="68"/>
      <c r="I1398" s="82"/>
      <c r="J1398" s="82"/>
      <c r="K1398" s="82"/>
    </row>
    <row r="1399" spans="5:11">
      <c r="E1399" s="68"/>
      <c r="F1399" s="68"/>
      <c r="G1399" s="68"/>
      <c r="H1399" s="68"/>
      <c r="I1399" s="82"/>
      <c r="J1399" s="82"/>
      <c r="K1399" s="82"/>
    </row>
    <row r="1400" spans="5:11">
      <c r="E1400" s="68"/>
      <c r="F1400" s="68"/>
      <c r="G1400" s="68"/>
      <c r="H1400" s="68"/>
      <c r="I1400" s="82"/>
      <c r="J1400" s="82"/>
      <c r="K1400" s="82"/>
    </row>
    <row r="1401" spans="5:11">
      <c r="E1401" s="68"/>
      <c r="F1401" s="68"/>
      <c r="G1401" s="68"/>
      <c r="H1401" s="68"/>
      <c r="I1401" s="82"/>
      <c r="J1401" s="82"/>
      <c r="K1401" s="82"/>
    </row>
    <row r="1402" spans="5:11">
      <c r="E1402" s="68"/>
      <c r="F1402" s="68"/>
      <c r="G1402" s="68"/>
      <c r="H1402" s="68"/>
      <c r="I1402" s="82"/>
      <c r="J1402" s="82"/>
      <c r="K1402" s="82"/>
    </row>
    <row r="1403" spans="5:11">
      <c r="E1403" s="68"/>
      <c r="F1403" s="68"/>
      <c r="G1403" s="68"/>
      <c r="H1403" s="68"/>
      <c r="I1403" s="82"/>
      <c r="J1403" s="82"/>
      <c r="K1403" s="82"/>
    </row>
    <row r="1404" spans="5:11">
      <c r="E1404" s="68"/>
      <c r="F1404" s="68"/>
      <c r="G1404" s="68"/>
      <c r="H1404" s="68"/>
      <c r="I1404" s="82"/>
      <c r="J1404" s="82"/>
      <c r="K1404" s="82"/>
    </row>
    <row r="1405" spans="5:11">
      <c r="E1405" s="68"/>
      <c r="F1405" s="68"/>
      <c r="G1405" s="68"/>
      <c r="H1405" s="68"/>
      <c r="I1405" s="82"/>
      <c r="J1405" s="82"/>
      <c r="K1405" s="82"/>
    </row>
    <row r="1406" spans="5:11">
      <c r="E1406" s="68"/>
      <c r="F1406" s="68"/>
      <c r="G1406" s="68"/>
      <c r="H1406" s="68"/>
      <c r="I1406" s="82"/>
      <c r="J1406" s="82"/>
      <c r="K1406" s="82"/>
    </row>
    <row r="1407" spans="5:11">
      <c r="E1407" s="68"/>
      <c r="F1407" s="68"/>
      <c r="G1407" s="68"/>
      <c r="H1407" s="68"/>
      <c r="I1407" s="82"/>
      <c r="J1407" s="82"/>
      <c r="K1407" s="82"/>
    </row>
    <row r="1408" spans="5:11">
      <c r="E1408" s="68"/>
      <c r="F1408" s="68"/>
      <c r="G1408" s="68"/>
      <c r="H1408" s="68"/>
      <c r="I1408" s="82"/>
      <c r="J1408" s="82"/>
      <c r="K1408" s="82"/>
    </row>
    <row r="1409" spans="5:11">
      <c r="E1409" s="68"/>
      <c r="F1409" s="68"/>
      <c r="G1409" s="68"/>
      <c r="H1409" s="68"/>
      <c r="I1409" s="82"/>
      <c r="J1409" s="82"/>
      <c r="K1409" s="82"/>
    </row>
    <row r="1410" spans="5:11">
      <c r="E1410" s="68"/>
      <c r="F1410" s="68"/>
      <c r="G1410" s="68"/>
      <c r="H1410" s="68"/>
      <c r="I1410" s="82"/>
      <c r="J1410" s="82"/>
      <c r="K1410" s="82"/>
    </row>
    <row r="1411" spans="5:11">
      <c r="E1411" s="68"/>
      <c r="F1411" s="68"/>
      <c r="G1411" s="68"/>
      <c r="H1411" s="68"/>
      <c r="I1411" s="82"/>
      <c r="J1411" s="82"/>
      <c r="K1411" s="82"/>
    </row>
    <row r="1412" spans="5:11">
      <c r="E1412" s="68"/>
      <c r="F1412" s="68"/>
      <c r="G1412" s="68"/>
      <c r="H1412" s="68"/>
      <c r="I1412" s="82"/>
      <c r="J1412" s="82"/>
      <c r="K1412" s="82"/>
    </row>
    <row r="1413" spans="5:11">
      <c r="E1413" s="68"/>
      <c r="F1413" s="68"/>
      <c r="G1413" s="68"/>
      <c r="H1413" s="68"/>
      <c r="I1413" s="82"/>
      <c r="J1413" s="82"/>
      <c r="K1413" s="82"/>
    </row>
    <row r="1414" spans="5:11">
      <c r="E1414" s="68"/>
      <c r="F1414" s="68"/>
      <c r="G1414" s="68"/>
      <c r="H1414" s="68"/>
      <c r="I1414" s="82"/>
      <c r="J1414" s="82"/>
      <c r="K1414" s="82"/>
    </row>
    <row r="1415" spans="5:11">
      <c r="E1415" s="68"/>
      <c r="F1415" s="68"/>
      <c r="G1415" s="68"/>
      <c r="H1415" s="68"/>
      <c r="I1415" s="82"/>
      <c r="J1415" s="82"/>
      <c r="K1415" s="82"/>
    </row>
    <row r="1416" spans="5:11">
      <c r="E1416" s="68"/>
      <c r="F1416" s="68"/>
      <c r="G1416" s="68"/>
      <c r="H1416" s="68"/>
      <c r="I1416" s="82"/>
      <c r="J1416" s="82"/>
      <c r="K1416" s="82"/>
    </row>
    <row r="1417" spans="5:11">
      <c r="E1417" s="68"/>
      <c r="F1417" s="68"/>
      <c r="G1417" s="68"/>
      <c r="H1417" s="68"/>
      <c r="I1417" s="82"/>
      <c r="J1417" s="82"/>
      <c r="K1417" s="82"/>
    </row>
    <row r="1418" spans="5:11">
      <c r="E1418" s="68"/>
      <c r="F1418" s="68"/>
      <c r="G1418" s="68"/>
      <c r="H1418" s="68"/>
      <c r="I1418" s="82"/>
      <c r="J1418" s="82"/>
      <c r="K1418" s="82"/>
    </row>
    <row r="1419" spans="5:11">
      <c r="E1419" s="68"/>
      <c r="F1419" s="68"/>
      <c r="G1419" s="68"/>
      <c r="H1419" s="68"/>
      <c r="I1419" s="82"/>
      <c r="J1419" s="82"/>
      <c r="K1419" s="82"/>
    </row>
    <row r="1420" spans="5:11">
      <c r="E1420" s="68"/>
      <c r="F1420" s="68"/>
      <c r="G1420" s="68"/>
      <c r="H1420" s="68"/>
      <c r="I1420" s="82"/>
      <c r="J1420" s="82"/>
      <c r="K1420" s="82"/>
    </row>
    <row r="1421" spans="5:11">
      <c r="E1421" s="68"/>
      <c r="F1421" s="68"/>
      <c r="G1421" s="68"/>
      <c r="H1421" s="68"/>
      <c r="I1421" s="82"/>
      <c r="J1421" s="82"/>
      <c r="K1421" s="82"/>
    </row>
    <row r="1422" spans="5:11">
      <c r="E1422" s="68"/>
      <c r="F1422" s="68"/>
      <c r="G1422" s="68"/>
      <c r="H1422" s="68"/>
      <c r="I1422" s="82"/>
      <c r="J1422" s="82"/>
      <c r="K1422" s="82"/>
    </row>
    <row r="1423" spans="5:11">
      <c r="E1423" s="68"/>
      <c r="F1423" s="68"/>
      <c r="G1423" s="68"/>
      <c r="H1423" s="68"/>
      <c r="I1423" s="82"/>
      <c r="J1423" s="82"/>
      <c r="K1423" s="82"/>
    </row>
    <row r="1424" spans="5:11">
      <c r="E1424" s="68"/>
      <c r="F1424" s="68"/>
      <c r="G1424" s="68"/>
      <c r="H1424" s="68"/>
      <c r="I1424" s="82"/>
      <c r="J1424" s="82"/>
      <c r="K1424" s="82"/>
    </row>
    <row r="1425" spans="5:11">
      <c r="E1425" s="68"/>
      <c r="F1425" s="68"/>
      <c r="G1425" s="68"/>
      <c r="H1425" s="68"/>
      <c r="I1425" s="82"/>
      <c r="J1425" s="82"/>
      <c r="K1425" s="82"/>
    </row>
    <row r="1426" spans="5:11">
      <c r="E1426" s="68"/>
      <c r="F1426" s="68"/>
      <c r="G1426" s="68"/>
      <c r="H1426" s="68"/>
      <c r="I1426" s="82"/>
      <c r="J1426" s="82"/>
      <c r="K1426" s="82"/>
    </row>
    <row r="1427" spans="5:11">
      <c r="E1427" s="68"/>
      <c r="F1427" s="68"/>
      <c r="G1427" s="68"/>
      <c r="H1427" s="68"/>
      <c r="I1427" s="82"/>
      <c r="J1427" s="82"/>
      <c r="K1427" s="82"/>
    </row>
    <row r="1428" spans="5:11">
      <c r="E1428" s="68"/>
      <c r="F1428" s="68"/>
      <c r="G1428" s="68"/>
      <c r="H1428" s="68"/>
      <c r="I1428" s="82"/>
      <c r="J1428" s="82"/>
      <c r="K1428" s="82"/>
    </row>
    <row r="1429" spans="5:11">
      <c r="E1429" s="68"/>
      <c r="F1429" s="68"/>
      <c r="G1429" s="68"/>
      <c r="H1429" s="68"/>
      <c r="I1429" s="82"/>
      <c r="J1429" s="82"/>
      <c r="K1429" s="82"/>
    </row>
    <row r="1430" spans="5:11">
      <c r="E1430" s="68"/>
      <c r="F1430" s="68"/>
      <c r="G1430" s="68"/>
      <c r="H1430" s="68"/>
      <c r="I1430" s="82"/>
      <c r="J1430" s="82"/>
      <c r="K1430" s="82"/>
    </row>
    <row r="1431" spans="5:11">
      <c r="E1431" s="68"/>
      <c r="F1431" s="68"/>
      <c r="G1431" s="68"/>
      <c r="H1431" s="68"/>
      <c r="I1431" s="82"/>
      <c r="J1431" s="82"/>
      <c r="K1431" s="82"/>
    </row>
    <row r="1432" spans="5:11">
      <c r="E1432" s="68"/>
      <c r="F1432" s="68"/>
      <c r="G1432" s="68"/>
      <c r="H1432" s="68"/>
      <c r="I1432" s="82"/>
      <c r="J1432" s="82"/>
      <c r="K1432" s="82"/>
    </row>
    <row r="1433" spans="5:11">
      <c r="E1433" s="68"/>
      <c r="F1433" s="68"/>
      <c r="G1433" s="68"/>
      <c r="H1433" s="68"/>
      <c r="I1433" s="82"/>
      <c r="J1433" s="82"/>
      <c r="K1433" s="82"/>
    </row>
    <row r="1434" spans="5:11">
      <c r="E1434" s="68"/>
      <c r="F1434" s="68"/>
      <c r="G1434" s="68"/>
      <c r="H1434" s="68"/>
      <c r="I1434" s="82"/>
      <c r="J1434" s="82"/>
      <c r="K1434" s="82"/>
    </row>
    <row r="1435" spans="5:11">
      <c r="E1435" s="68"/>
      <c r="F1435" s="68"/>
      <c r="G1435" s="68"/>
      <c r="H1435" s="68"/>
      <c r="I1435" s="82"/>
      <c r="J1435" s="82"/>
      <c r="K1435" s="82"/>
    </row>
    <row r="1436" spans="5:11">
      <c r="E1436" s="68"/>
      <c r="F1436" s="68"/>
      <c r="G1436" s="68"/>
      <c r="H1436" s="68"/>
      <c r="I1436" s="82"/>
      <c r="J1436" s="82"/>
      <c r="K1436" s="82"/>
    </row>
    <row r="1437" spans="5:11">
      <c r="E1437" s="68"/>
      <c r="F1437" s="68"/>
      <c r="G1437" s="68"/>
      <c r="H1437" s="68"/>
      <c r="I1437" s="82"/>
      <c r="J1437" s="82"/>
      <c r="K1437" s="82"/>
    </row>
    <row r="1438" spans="5:11">
      <c r="E1438" s="68"/>
      <c r="F1438" s="68"/>
      <c r="G1438" s="68"/>
      <c r="H1438" s="68"/>
      <c r="I1438" s="82"/>
      <c r="J1438" s="82"/>
      <c r="K1438" s="82"/>
    </row>
    <row r="1439" spans="5:11">
      <c r="E1439" s="68"/>
      <c r="F1439" s="68"/>
      <c r="G1439" s="68"/>
      <c r="H1439" s="68"/>
      <c r="I1439" s="82"/>
      <c r="J1439" s="82"/>
      <c r="K1439" s="82"/>
    </row>
    <row r="1440" spans="5:11">
      <c r="E1440" s="68"/>
      <c r="F1440" s="68"/>
      <c r="G1440" s="68"/>
      <c r="H1440" s="68"/>
      <c r="I1440" s="82"/>
      <c r="J1440" s="82"/>
      <c r="K1440" s="82"/>
    </row>
    <row r="1441" spans="5:11">
      <c r="E1441" s="68"/>
      <c r="F1441" s="68"/>
      <c r="G1441" s="68"/>
      <c r="H1441" s="68"/>
      <c r="I1441" s="82"/>
      <c r="J1441" s="82"/>
      <c r="K1441" s="82"/>
    </row>
    <row r="1442" spans="5:11">
      <c r="E1442" s="68"/>
      <c r="F1442" s="68"/>
      <c r="G1442" s="68"/>
      <c r="H1442" s="68"/>
      <c r="I1442" s="82"/>
      <c r="J1442" s="82"/>
      <c r="K1442" s="82"/>
    </row>
    <row r="1443" spans="5:11">
      <c r="E1443" s="68"/>
      <c r="F1443" s="68"/>
      <c r="G1443" s="68"/>
      <c r="H1443" s="68"/>
      <c r="I1443" s="82"/>
      <c r="J1443" s="82"/>
      <c r="K1443" s="82"/>
    </row>
    <row r="1444" spans="5:11">
      <c r="E1444" s="68"/>
      <c r="F1444" s="68"/>
      <c r="G1444" s="68"/>
      <c r="H1444" s="68"/>
      <c r="I1444" s="82"/>
      <c r="J1444" s="82"/>
      <c r="K1444" s="82"/>
    </row>
    <row r="1445" spans="5:11">
      <c r="E1445" s="68"/>
      <c r="F1445" s="68"/>
      <c r="G1445" s="68"/>
      <c r="H1445" s="68"/>
      <c r="I1445" s="82"/>
      <c r="J1445" s="82"/>
      <c r="K1445" s="82"/>
    </row>
    <row r="1446" spans="5:11">
      <c r="E1446" s="68"/>
      <c r="F1446" s="68"/>
      <c r="G1446" s="68"/>
      <c r="H1446" s="68"/>
      <c r="I1446" s="82"/>
      <c r="J1446" s="82"/>
      <c r="K1446" s="82"/>
    </row>
    <row r="1447" spans="5:11">
      <c r="E1447" s="68"/>
      <c r="F1447" s="68"/>
      <c r="G1447" s="68"/>
      <c r="H1447" s="68"/>
      <c r="I1447" s="82"/>
      <c r="J1447" s="82"/>
      <c r="K1447" s="82"/>
    </row>
    <row r="1448" spans="5:11">
      <c r="E1448" s="68"/>
      <c r="F1448" s="68"/>
      <c r="G1448" s="68"/>
      <c r="H1448" s="68"/>
      <c r="I1448" s="82"/>
      <c r="J1448" s="82"/>
      <c r="K1448" s="82"/>
    </row>
    <row r="1449" spans="5:11">
      <c r="E1449" s="68"/>
      <c r="F1449" s="68"/>
      <c r="G1449" s="68"/>
      <c r="H1449" s="68"/>
      <c r="I1449" s="82"/>
      <c r="J1449" s="82"/>
      <c r="K1449" s="82"/>
    </row>
    <row r="1450" spans="5:11">
      <c r="E1450" s="68"/>
      <c r="F1450" s="68"/>
      <c r="G1450" s="68"/>
      <c r="H1450" s="68"/>
      <c r="I1450" s="82"/>
      <c r="J1450" s="82"/>
      <c r="K1450" s="82"/>
    </row>
    <row r="1451" spans="5:11">
      <c r="E1451" s="68"/>
      <c r="F1451" s="68"/>
      <c r="G1451" s="68"/>
      <c r="H1451" s="68"/>
      <c r="I1451" s="82"/>
      <c r="J1451" s="82"/>
      <c r="K1451" s="82"/>
    </row>
    <row r="1452" spans="5:11">
      <c r="E1452" s="68"/>
      <c r="F1452" s="68"/>
      <c r="G1452" s="68"/>
      <c r="H1452" s="68"/>
      <c r="I1452" s="82"/>
      <c r="J1452" s="82"/>
      <c r="K1452" s="82"/>
    </row>
    <row r="1453" spans="5:11">
      <c r="E1453" s="68"/>
      <c r="F1453" s="68"/>
      <c r="G1453" s="68"/>
      <c r="H1453" s="68"/>
      <c r="I1453" s="82"/>
      <c r="J1453" s="82"/>
      <c r="K1453" s="82"/>
    </row>
    <row r="1454" spans="5:11">
      <c r="E1454" s="68"/>
      <c r="F1454" s="68"/>
      <c r="G1454" s="68"/>
      <c r="H1454" s="68"/>
      <c r="I1454" s="82"/>
      <c r="J1454" s="82"/>
      <c r="K1454" s="82"/>
    </row>
    <row r="1455" spans="5:11">
      <c r="E1455" s="68"/>
      <c r="F1455" s="68"/>
      <c r="G1455" s="68"/>
      <c r="H1455" s="68"/>
      <c r="I1455" s="82"/>
      <c r="J1455" s="82"/>
      <c r="K1455" s="82"/>
    </row>
    <row r="1456" spans="5:11">
      <c r="E1456" s="68"/>
      <c r="F1456" s="68"/>
      <c r="G1456" s="68"/>
      <c r="H1456" s="68"/>
      <c r="I1456" s="82"/>
      <c r="J1456" s="82"/>
      <c r="K1456" s="82"/>
    </row>
    <row r="1457" spans="5:11">
      <c r="E1457" s="68"/>
      <c r="F1457" s="68"/>
      <c r="G1457" s="68"/>
      <c r="H1457" s="68"/>
      <c r="I1457" s="82"/>
      <c r="J1457" s="82"/>
      <c r="K1457" s="82"/>
    </row>
    <row r="1458" spans="5:11">
      <c r="E1458" s="68"/>
      <c r="F1458" s="68"/>
      <c r="G1458" s="68"/>
      <c r="H1458" s="68"/>
      <c r="I1458" s="82"/>
      <c r="J1458" s="82"/>
      <c r="K1458" s="82"/>
    </row>
    <row r="1459" spans="5:11">
      <c r="E1459" s="68"/>
      <c r="F1459" s="68"/>
      <c r="G1459" s="68"/>
      <c r="H1459" s="68"/>
      <c r="I1459" s="82"/>
      <c r="J1459" s="82"/>
      <c r="K1459" s="82"/>
    </row>
    <row r="1460" spans="5:11">
      <c r="E1460" s="68"/>
      <c r="F1460" s="68"/>
      <c r="G1460" s="68"/>
      <c r="H1460" s="68"/>
      <c r="I1460" s="82"/>
      <c r="J1460" s="82"/>
      <c r="K1460" s="82"/>
    </row>
    <row r="1461" spans="5:11">
      <c r="E1461" s="68"/>
      <c r="F1461" s="68"/>
      <c r="G1461" s="68"/>
      <c r="H1461" s="68"/>
      <c r="I1461" s="82"/>
      <c r="J1461" s="82"/>
      <c r="K1461" s="82"/>
    </row>
    <row r="1462" spans="5:11">
      <c r="E1462" s="68"/>
      <c r="F1462" s="68"/>
      <c r="G1462" s="68"/>
      <c r="H1462" s="68"/>
      <c r="I1462" s="82"/>
      <c r="J1462" s="82"/>
      <c r="K1462" s="82"/>
    </row>
    <row r="1463" spans="5:11">
      <c r="E1463" s="68"/>
      <c r="F1463" s="68"/>
      <c r="G1463" s="68"/>
      <c r="H1463" s="68"/>
      <c r="I1463" s="82"/>
      <c r="J1463" s="82"/>
      <c r="K1463" s="82"/>
    </row>
    <row r="1464" spans="5:11">
      <c r="E1464" s="68"/>
      <c r="F1464" s="68"/>
      <c r="G1464" s="68"/>
      <c r="H1464" s="68"/>
      <c r="I1464" s="82"/>
      <c r="J1464" s="82"/>
      <c r="K1464" s="82"/>
    </row>
    <row r="1465" spans="5:11">
      <c r="E1465" s="68"/>
      <c r="F1465" s="68"/>
      <c r="G1465" s="68"/>
      <c r="H1465" s="68"/>
      <c r="I1465" s="82"/>
      <c r="J1465" s="82"/>
      <c r="K1465" s="82"/>
    </row>
    <row r="1466" spans="5:11">
      <c r="E1466" s="68"/>
      <c r="F1466" s="68"/>
      <c r="G1466" s="68"/>
      <c r="H1466" s="68"/>
      <c r="I1466" s="82"/>
      <c r="J1466" s="82"/>
      <c r="K1466" s="82"/>
    </row>
    <row r="1467" spans="5:11">
      <c r="E1467" s="68"/>
      <c r="F1467" s="68"/>
      <c r="G1467" s="68"/>
      <c r="H1467" s="68"/>
      <c r="I1467" s="82"/>
      <c r="J1467" s="82"/>
      <c r="K1467" s="82"/>
    </row>
    <row r="1468" spans="5:11">
      <c r="E1468" s="68"/>
      <c r="F1468" s="68"/>
      <c r="G1468" s="68"/>
      <c r="H1468" s="68"/>
      <c r="I1468" s="82"/>
      <c r="J1468" s="82"/>
      <c r="K1468" s="82"/>
    </row>
    <row r="1469" spans="5:11">
      <c r="E1469" s="68"/>
      <c r="F1469" s="68"/>
      <c r="G1469" s="68"/>
      <c r="H1469" s="68"/>
      <c r="I1469" s="82"/>
      <c r="J1469" s="82"/>
      <c r="K1469" s="82"/>
    </row>
    <row r="1470" spans="5:11">
      <c r="E1470" s="68"/>
      <c r="F1470" s="68"/>
      <c r="G1470" s="68"/>
      <c r="H1470" s="68"/>
      <c r="I1470" s="82"/>
      <c r="J1470" s="82"/>
      <c r="K1470" s="82"/>
    </row>
    <row r="1471" spans="5:11">
      <c r="E1471" s="68"/>
      <c r="F1471" s="68"/>
      <c r="G1471" s="68"/>
      <c r="H1471" s="68"/>
      <c r="I1471" s="82"/>
      <c r="J1471" s="82"/>
      <c r="K1471" s="82"/>
    </row>
    <row r="1472" spans="5:11">
      <c r="E1472" s="68"/>
      <c r="F1472" s="68"/>
      <c r="G1472" s="68"/>
      <c r="H1472" s="68"/>
      <c r="I1472" s="82"/>
      <c r="J1472" s="82"/>
      <c r="K1472" s="82"/>
    </row>
    <row r="1473" spans="5:11">
      <c r="E1473" s="68"/>
      <c r="F1473" s="68"/>
      <c r="G1473" s="68"/>
      <c r="H1473" s="68"/>
      <c r="I1473" s="82"/>
      <c r="J1473" s="82"/>
      <c r="K1473" s="82"/>
    </row>
    <row r="1474" spans="5:11">
      <c r="E1474" s="68"/>
      <c r="F1474" s="68"/>
      <c r="G1474" s="68"/>
      <c r="H1474" s="68"/>
      <c r="I1474" s="82"/>
      <c r="J1474" s="82"/>
      <c r="K1474" s="82"/>
    </row>
    <row r="1475" spans="5:11">
      <c r="E1475" s="68"/>
      <c r="F1475" s="68"/>
      <c r="G1475" s="68"/>
      <c r="H1475" s="68"/>
      <c r="I1475" s="82"/>
      <c r="J1475" s="82"/>
      <c r="K1475" s="82"/>
    </row>
    <row r="1476" spans="5:11">
      <c r="E1476" s="68"/>
      <c r="F1476" s="68"/>
      <c r="G1476" s="68"/>
      <c r="H1476" s="68"/>
      <c r="I1476" s="82"/>
      <c r="J1476" s="82"/>
      <c r="K1476" s="82"/>
    </row>
    <row r="1477" spans="5:11">
      <c r="E1477" s="68"/>
      <c r="F1477" s="68"/>
      <c r="G1477" s="68"/>
      <c r="H1477" s="68"/>
      <c r="I1477" s="82"/>
      <c r="J1477" s="82"/>
      <c r="K1477" s="82"/>
    </row>
    <row r="1478" spans="5:11">
      <c r="E1478" s="68"/>
      <c r="F1478" s="68"/>
      <c r="G1478" s="68"/>
      <c r="H1478" s="68"/>
      <c r="I1478" s="82"/>
      <c r="J1478" s="82"/>
      <c r="K1478" s="82"/>
    </row>
    <row r="1479" spans="5:11">
      <c r="E1479" s="68"/>
      <c r="F1479" s="68"/>
      <c r="G1479" s="68"/>
      <c r="H1479" s="68"/>
      <c r="I1479" s="82"/>
      <c r="J1479" s="82"/>
      <c r="K1479" s="82"/>
    </row>
    <row r="1480" spans="5:11">
      <c r="E1480" s="68"/>
      <c r="F1480" s="68"/>
      <c r="G1480" s="68"/>
      <c r="H1480" s="68"/>
      <c r="I1480" s="82"/>
      <c r="J1480" s="82"/>
      <c r="K1480" s="82"/>
    </row>
    <row r="1481" spans="5:11">
      <c r="E1481" s="68"/>
      <c r="F1481" s="68"/>
      <c r="G1481" s="68"/>
      <c r="H1481" s="68"/>
      <c r="I1481" s="82"/>
      <c r="J1481" s="82"/>
      <c r="K1481" s="82"/>
    </row>
    <row r="1482" spans="5:11">
      <c r="E1482" s="68"/>
      <c r="F1482" s="68"/>
      <c r="G1482" s="68"/>
      <c r="H1482" s="68"/>
      <c r="I1482" s="82"/>
      <c r="J1482" s="82"/>
      <c r="K1482" s="82"/>
    </row>
    <row r="1483" spans="5:11">
      <c r="E1483" s="68"/>
      <c r="F1483" s="68"/>
      <c r="G1483" s="68"/>
      <c r="H1483" s="68"/>
      <c r="I1483" s="82"/>
      <c r="J1483" s="82"/>
      <c r="K1483" s="82"/>
    </row>
    <row r="1484" spans="5:11">
      <c r="E1484" s="68"/>
      <c r="F1484" s="68"/>
      <c r="G1484" s="68"/>
      <c r="H1484" s="68"/>
      <c r="I1484" s="82"/>
      <c r="J1484" s="82"/>
      <c r="K1484" s="82"/>
    </row>
    <row r="1485" spans="5:11">
      <c r="E1485" s="68"/>
      <c r="F1485" s="68"/>
      <c r="G1485" s="68"/>
      <c r="H1485" s="68"/>
      <c r="I1485" s="82"/>
      <c r="J1485" s="82"/>
      <c r="K1485" s="82"/>
    </row>
    <row r="1486" spans="5:11">
      <c r="E1486" s="68"/>
      <c r="F1486" s="68"/>
      <c r="G1486" s="68"/>
      <c r="H1486" s="68"/>
      <c r="I1486" s="82"/>
      <c r="J1486" s="82"/>
      <c r="K1486" s="82"/>
    </row>
    <row r="1487" spans="5:11">
      <c r="E1487" s="68"/>
      <c r="F1487" s="68"/>
      <c r="G1487" s="68"/>
      <c r="H1487" s="68"/>
      <c r="I1487" s="82"/>
      <c r="J1487" s="82"/>
      <c r="K1487" s="82"/>
    </row>
    <row r="1488" spans="5:11">
      <c r="E1488" s="68"/>
      <c r="F1488" s="68"/>
      <c r="G1488" s="68"/>
      <c r="H1488" s="68"/>
      <c r="I1488" s="82"/>
      <c r="J1488" s="82"/>
      <c r="K1488" s="82"/>
    </row>
    <row r="1489" spans="5:11">
      <c r="E1489" s="68"/>
      <c r="F1489" s="68"/>
      <c r="G1489" s="68"/>
      <c r="H1489" s="68"/>
      <c r="I1489" s="82"/>
      <c r="J1489" s="82"/>
      <c r="K1489" s="82"/>
    </row>
    <row r="1490" spans="5:11">
      <c r="E1490" s="68"/>
      <c r="F1490" s="68"/>
      <c r="G1490" s="68"/>
      <c r="H1490" s="68"/>
      <c r="I1490" s="82"/>
      <c r="J1490" s="82"/>
      <c r="K1490" s="82"/>
    </row>
    <row r="1491" spans="5:11">
      <c r="E1491" s="68"/>
      <c r="F1491" s="68"/>
      <c r="G1491" s="68"/>
      <c r="H1491" s="68"/>
      <c r="I1491" s="82"/>
      <c r="J1491" s="82"/>
      <c r="K1491" s="82"/>
    </row>
    <row r="1492" spans="5:11">
      <c r="E1492" s="68"/>
      <c r="F1492" s="68"/>
      <c r="G1492" s="68"/>
      <c r="H1492" s="68"/>
      <c r="I1492" s="82"/>
      <c r="J1492" s="82"/>
      <c r="K1492" s="82"/>
    </row>
    <row r="1493" spans="5:11">
      <c r="E1493" s="68"/>
      <c r="F1493" s="68"/>
      <c r="G1493" s="68"/>
      <c r="H1493" s="68"/>
      <c r="I1493" s="82"/>
      <c r="J1493" s="82"/>
      <c r="K1493" s="82"/>
    </row>
    <row r="1494" spans="5:11">
      <c r="E1494" s="68"/>
      <c r="F1494" s="68"/>
      <c r="G1494" s="68"/>
      <c r="H1494" s="68"/>
      <c r="I1494" s="82"/>
      <c r="J1494" s="82"/>
      <c r="K1494" s="82"/>
    </row>
    <row r="1495" spans="5:11">
      <c r="E1495" s="68"/>
      <c r="F1495" s="68"/>
      <c r="G1495" s="68"/>
      <c r="H1495" s="68"/>
      <c r="I1495" s="82"/>
      <c r="J1495" s="82"/>
      <c r="K1495" s="82"/>
    </row>
    <row r="1496" spans="5:11">
      <c r="E1496" s="68"/>
      <c r="F1496" s="68"/>
      <c r="G1496" s="68"/>
      <c r="H1496" s="68"/>
      <c r="I1496" s="82"/>
      <c r="J1496" s="82"/>
      <c r="K1496" s="82"/>
    </row>
    <row r="1497" spans="5:11">
      <c r="E1497" s="68"/>
      <c r="F1497" s="68"/>
      <c r="G1497" s="68"/>
      <c r="H1497" s="68"/>
      <c r="I1497" s="82"/>
      <c r="J1497" s="82"/>
      <c r="K1497" s="82"/>
    </row>
    <row r="1498" spans="5:11">
      <c r="E1498" s="68"/>
      <c r="F1498" s="68"/>
      <c r="G1498" s="68"/>
      <c r="H1498" s="68"/>
      <c r="I1498" s="82"/>
      <c r="J1498" s="82"/>
      <c r="K1498" s="82"/>
    </row>
    <row r="1499" spans="5:11">
      <c r="E1499" s="68"/>
      <c r="F1499" s="68"/>
      <c r="G1499" s="68"/>
      <c r="H1499" s="68"/>
      <c r="I1499" s="82"/>
      <c r="J1499" s="82"/>
      <c r="K1499" s="82"/>
    </row>
    <row r="1500" spans="5:11">
      <c r="E1500" s="68"/>
      <c r="F1500" s="68"/>
      <c r="G1500" s="68"/>
      <c r="H1500" s="68"/>
      <c r="I1500" s="82"/>
      <c r="J1500" s="82"/>
      <c r="K1500" s="82"/>
    </row>
    <row r="1501" spans="5:11">
      <c r="E1501" s="68"/>
      <c r="F1501" s="68"/>
      <c r="G1501" s="68"/>
      <c r="H1501" s="68"/>
      <c r="I1501" s="82"/>
      <c r="J1501" s="82"/>
      <c r="K1501" s="82"/>
    </row>
    <row r="1502" spans="5:11">
      <c r="E1502" s="68"/>
      <c r="F1502" s="68"/>
      <c r="G1502" s="68"/>
      <c r="H1502" s="68"/>
      <c r="I1502" s="82"/>
      <c r="J1502" s="82"/>
      <c r="K1502" s="82"/>
    </row>
    <row r="1503" spans="5:11">
      <c r="E1503" s="68"/>
      <c r="F1503" s="68"/>
      <c r="G1503" s="68"/>
      <c r="H1503" s="68"/>
      <c r="I1503" s="82"/>
      <c r="J1503" s="82"/>
      <c r="K1503" s="82"/>
    </row>
    <row r="1504" spans="5:11">
      <c r="E1504" s="68"/>
      <c r="F1504" s="68"/>
      <c r="G1504" s="68"/>
      <c r="H1504" s="68"/>
      <c r="I1504" s="82"/>
      <c r="J1504" s="82"/>
      <c r="K1504" s="82"/>
    </row>
    <row r="1505" spans="5:11">
      <c r="E1505" s="68"/>
      <c r="F1505" s="68"/>
      <c r="G1505" s="68"/>
      <c r="H1505" s="68"/>
      <c r="I1505" s="82"/>
      <c r="J1505" s="82"/>
      <c r="K1505" s="82"/>
    </row>
    <row r="1506" spans="5:11">
      <c r="E1506" s="68"/>
      <c r="F1506" s="68"/>
      <c r="G1506" s="68"/>
      <c r="H1506" s="68"/>
      <c r="I1506" s="82"/>
      <c r="J1506" s="82"/>
      <c r="K1506" s="82"/>
    </row>
    <row r="1507" spans="5:11">
      <c r="E1507" s="68"/>
      <c r="F1507" s="68"/>
      <c r="G1507" s="68"/>
      <c r="H1507" s="68"/>
      <c r="I1507" s="82"/>
      <c r="J1507" s="82"/>
      <c r="K1507" s="82"/>
    </row>
    <row r="1508" spans="5:11">
      <c r="E1508" s="68"/>
      <c r="F1508" s="68"/>
      <c r="G1508" s="68"/>
      <c r="H1508" s="68"/>
      <c r="I1508" s="82"/>
      <c r="J1508" s="82"/>
      <c r="K1508" s="82"/>
    </row>
    <row r="1509" spans="5:11">
      <c r="E1509" s="68"/>
      <c r="F1509" s="68"/>
      <c r="G1509" s="68"/>
      <c r="H1509" s="68"/>
      <c r="I1509" s="82"/>
      <c r="J1509" s="82"/>
      <c r="K1509" s="82"/>
    </row>
    <row r="1510" spans="5:11">
      <c r="E1510" s="68"/>
      <c r="F1510" s="68"/>
      <c r="G1510" s="68"/>
      <c r="H1510" s="68"/>
      <c r="I1510" s="82"/>
      <c r="J1510" s="82"/>
      <c r="K1510" s="82"/>
    </row>
    <row r="1511" spans="5:11">
      <c r="E1511" s="68"/>
      <c r="F1511" s="68"/>
      <c r="G1511" s="68"/>
      <c r="H1511" s="68"/>
      <c r="I1511" s="82"/>
      <c r="J1511" s="82"/>
      <c r="K1511" s="82"/>
    </row>
    <row r="1512" spans="5:11">
      <c r="E1512" s="68"/>
      <c r="F1512" s="68"/>
      <c r="G1512" s="68"/>
      <c r="H1512" s="68"/>
      <c r="I1512" s="82"/>
      <c r="J1512" s="82"/>
      <c r="K1512" s="82"/>
    </row>
    <row r="1513" spans="5:11">
      <c r="E1513" s="68"/>
      <c r="F1513" s="68"/>
      <c r="G1513" s="68"/>
      <c r="H1513" s="68"/>
      <c r="I1513" s="82"/>
      <c r="J1513" s="82"/>
      <c r="K1513" s="82"/>
    </row>
    <row r="1514" spans="5:11">
      <c r="E1514" s="68"/>
      <c r="F1514" s="68"/>
      <c r="G1514" s="68"/>
      <c r="H1514" s="68"/>
      <c r="I1514" s="82"/>
      <c r="J1514" s="82"/>
      <c r="K1514" s="82"/>
    </row>
    <row r="1515" spans="5:11">
      <c r="E1515" s="68"/>
      <c r="F1515" s="68"/>
      <c r="G1515" s="68"/>
      <c r="H1515" s="68"/>
      <c r="I1515" s="82"/>
      <c r="J1515" s="82"/>
      <c r="K1515" s="82"/>
    </row>
    <row r="1516" spans="5:11">
      <c r="E1516" s="68"/>
      <c r="F1516" s="68"/>
      <c r="G1516" s="68"/>
      <c r="H1516" s="68"/>
      <c r="I1516" s="82"/>
      <c r="J1516" s="82"/>
      <c r="K1516" s="82"/>
    </row>
    <row r="1517" spans="5:11">
      <c r="E1517" s="68"/>
      <c r="F1517" s="68"/>
      <c r="G1517" s="68"/>
      <c r="H1517" s="68"/>
      <c r="I1517" s="82"/>
      <c r="J1517" s="82"/>
      <c r="K1517" s="82"/>
    </row>
    <row r="1518" spans="5:11">
      <c r="E1518" s="68"/>
      <c r="F1518" s="68"/>
      <c r="G1518" s="68"/>
      <c r="H1518" s="68"/>
      <c r="I1518" s="82"/>
      <c r="J1518" s="82"/>
      <c r="K1518" s="82"/>
    </row>
    <row r="1519" spans="5:11">
      <c r="E1519" s="68"/>
      <c r="F1519" s="68"/>
      <c r="G1519" s="68"/>
      <c r="H1519" s="68"/>
      <c r="I1519" s="82"/>
      <c r="J1519" s="82"/>
      <c r="K1519" s="82"/>
    </row>
    <row r="1520" spans="5:11">
      <c r="E1520" s="68"/>
      <c r="F1520" s="68"/>
      <c r="G1520" s="68"/>
      <c r="H1520" s="68"/>
      <c r="I1520" s="82"/>
      <c r="J1520" s="82"/>
      <c r="K1520" s="82"/>
    </row>
    <row r="1521" spans="5:11">
      <c r="E1521" s="68"/>
      <c r="F1521" s="68"/>
      <c r="G1521" s="68"/>
      <c r="H1521" s="68"/>
      <c r="I1521" s="82"/>
      <c r="J1521" s="82"/>
      <c r="K1521" s="82"/>
    </row>
    <row r="1522" spans="5:11">
      <c r="E1522" s="68"/>
      <c r="F1522" s="68"/>
      <c r="G1522" s="68"/>
      <c r="H1522" s="68"/>
      <c r="I1522" s="82"/>
      <c r="J1522" s="82"/>
      <c r="K1522" s="82"/>
    </row>
    <row r="1523" spans="5:11">
      <c r="E1523" s="68"/>
      <c r="F1523" s="68"/>
      <c r="G1523" s="68"/>
      <c r="H1523" s="68"/>
      <c r="I1523" s="82"/>
      <c r="J1523" s="82"/>
      <c r="K1523" s="82"/>
    </row>
    <row r="1524" spans="5:11">
      <c r="E1524" s="68"/>
      <c r="F1524" s="68"/>
      <c r="G1524" s="68"/>
      <c r="H1524" s="68"/>
      <c r="I1524" s="82"/>
      <c r="J1524" s="82"/>
      <c r="K1524" s="82"/>
    </row>
    <row r="1525" spans="5:11">
      <c r="E1525" s="68"/>
      <c r="F1525" s="68"/>
      <c r="G1525" s="68"/>
      <c r="H1525" s="68"/>
      <c r="I1525" s="82"/>
      <c r="J1525" s="82"/>
      <c r="K1525" s="82"/>
    </row>
    <row r="1526" spans="5:11">
      <c r="E1526" s="68"/>
      <c r="F1526" s="68"/>
      <c r="G1526" s="68"/>
      <c r="H1526" s="68"/>
      <c r="I1526" s="82"/>
      <c r="J1526" s="82"/>
      <c r="K1526" s="82"/>
    </row>
    <row r="1527" spans="5:11">
      <c r="E1527" s="68"/>
      <c r="F1527" s="68"/>
      <c r="G1527" s="68"/>
      <c r="H1527" s="68"/>
      <c r="I1527" s="82"/>
      <c r="J1527" s="82"/>
      <c r="K1527" s="82"/>
    </row>
    <row r="1528" spans="5:11">
      <c r="E1528" s="68"/>
      <c r="F1528" s="68"/>
      <c r="G1528" s="68"/>
      <c r="H1528" s="68"/>
      <c r="I1528" s="82"/>
      <c r="J1528" s="82"/>
      <c r="K1528" s="82"/>
    </row>
    <row r="1529" spans="5:11">
      <c r="E1529" s="68"/>
      <c r="F1529" s="68"/>
      <c r="G1529" s="68"/>
      <c r="H1529" s="68"/>
      <c r="I1529" s="82"/>
      <c r="J1529" s="82"/>
      <c r="K1529" s="82"/>
    </row>
    <row r="1530" spans="5:11">
      <c r="E1530" s="68"/>
      <c r="F1530" s="68"/>
      <c r="G1530" s="68"/>
      <c r="H1530" s="68"/>
      <c r="I1530" s="82"/>
      <c r="J1530" s="82"/>
      <c r="K1530" s="82"/>
    </row>
    <row r="1531" spans="5:11">
      <c r="E1531" s="68"/>
      <c r="F1531" s="68"/>
      <c r="G1531" s="68"/>
      <c r="H1531" s="68"/>
      <c r="I1531" s="82"/>
      <c r="J1531" s="82"/>
      <c r="K1531" s="82"/>
    </row>
    <row r="1532" spans="5:11">
      <c r="E1532" s="68"/>
      <c r="F1532" s="68"/>
      <c r="G1532" s="68"/>
      <c r="H1532" s="68"/>
      <c r="I1532" s="82"/>
      <c r="J1532" s="82"/>
      <c r="K1532" s="82"/>
    </row>
    <row r="1533" spans="5:11">
      <c r="E1533" s="68"/>
      <c r="F1533" s="68"/>
      <c r="G1533" s="68"/>
      <c r="H1533" s="68"/>
      <c r="I1533" s="82"/>
      <c r="J1533" s="82"/>
      <c r="K1533" s="82"/>
    </row>
    <row r="1534" spans="5:11">
      <c r="E1534" s="68"/>
      <c r="F1534" s="68"/>
      <c r="G1534" s="68"/>
      <c r="H1534" s="68"/>
      <c r="I1534" s="82"/>
      <c r="J1534" s="82"/>
      <c r="K1534" s="82"/>
    </row>
    <row r="1535" spans="5:11">
      <c r="E1535" s="68"/>
      <c r="F1535" s="68"/>
      <c r="G1535" s="68"/>
      <c r="H1535" s="68"/>
      <c r="I1535" s="82"/>
      <c r="J1535" s="82"/>
      <c r="K1535" s="82"/>
    </row>
    <row r="1536" spans="5:11">
      <c r="E1536" s="68"/>
      <c r="F1536" s="68"/>
      <c r="G1536" s="68"/>
      <c r="H1536" s="68"/>
      <c r="I1536" s="82"/>
      <c r="J1536" s="82"/>
      <c r="K1536" s="82"/>
    </row>
    <row r="1537" spans="5:11">
      <c r="E1537" s="68"/>
      <c r="F1537" s="68"/>
      <c r="G1537" s="68"/>
      <c r="H1537" s="68"/>
      <c r="I1537" s="82"/>
      <c r="J1537" s="82"/>
      <c r="K1537" s="82"/>
    </row>
    <row r="1538" spans="5:11">
      <c r="E1538" s="68"/>
      <c r="F1538" s="68"/>
      <c r="G1538" s="68"/>
      <c r="H1538" s="68"/>
      <c r="I1538" s="82"/>
      <c r="J1538" s="82"/>
      <c r="K1538" s="82"/>
    </row>
    <row r="1539" spans="5:11">
      <c r="E1539" s="68"/>
      <c r="F1539" s="68"/>
      <c r="G1539" s="68"/>
      <c r="H1539" s="68"/>
      <c r="I1539" s="82"/>
      <c r="J1539" s="82"/>
      <c r="K1539" s="82"/>
    </row>
    <row r="1540" spans="5:11">
      <c r="E1540" s="68"/>
      <c r="F1540" s="68"/>
      <c r="G1540" s="68"/>
      <c r="H1540" s="68"/>
      <c r="I1540" s="82"/>
      <c r="J1540" s="82"/>
      <c r="K1540" s="82"/>
    </row>
    <row r="1541" spans="5:11">
      <c r="E1541" s="68"/>
      <c r="F1541" s="68"/>
      <c r="G1541" s="68"/>
      <c r="H1541" s="68"/>
      <c r="I1541" s="82"/>
      <c r="J1541" s="82"/>
      <c r="K1541" s="82"/>
    </row>
    <row r="1542" spans="5:11">
      <c r="E1542" s="68"/>
      <c r="F1542" s="68"/>
      <c r="G1542" s="68"/>
      <c r="H1542" s="68"/>
      <c r="I1542" s="82"/>
      <c r="J1542" s="82"/>
      <c r="K1542" s="82"/>
    </row>
    <row r="1543" spans="5:11">
      <c r="E1543" s="68"/>
      <c r="F1543" s="68"/>
      <c r="G1543" s="68"/>
      <c r="H1543" s="68"/>
      <c r="I1543" s="82"/>
      <c r="J1543" s="82"/>
      <c r="K1543" s="82"/>
    </row>
    <row r="1544" spans="5:11">
      <c r="E1544" s="68"/>
      <c r="F1544" s="68"/>
      <c r="G1544" s="68"/>
      <c r="H1544" s="68"/>
      <c r="I1544" s="82"/>
      <c r="J1544" s="82"/>
      <c r="K1544" s="82"/>
    </row>
    <row r="1545" spans="5:11">
      <c r="E1545" s="68"/>
      <c r="F1545" s="68"/>
      <c r="G1545" s="68"/>
      <c r="H1545" s="68"/>
      <c r="I1545" s="82"/>
      <c r="J1545" s="82"/>
      <c r="K1545" s="82"/>
    </row>
    <row r="1546" spans="5:11">
      <c r="E1546" s="68"/>
      <c r="F1546" s="68"/>
      <c r="G1546" s="68"/>
      <c r="H1546" s="68"/>
      <c r="I1546" s="82"/>
      <c r="J1546" s="82"/>
      <c r="K1546" s="82"/>
    </row>
    <row r="1547" spans="5:11">
      <c r="E1547" s="68"/>
      <c r="F1547" s="68"/>
      <c r="G1547" s="68"/>
      <c r="H1547" s="68"/>
      <c r="I1547" s="82"/>
      <c r="J1547" s="82"/>
      <c r="K1547" s="82"/>
    </row>
    <row r="1548" spans="5:11">
      <c r="E1548" s="68"/>
      <c r="F1548" s="68"/>
      <c r="G1548" s="68"/>
      <c r="H1548" s="68"/>
      <c r="I1548" s="82"/>
      <c r="J1548" s="82"/>
      <c r="K1548" s="82"/>
    </row>
    <row r="1549" spans="5:11">
      <c r="E1549" s="68"/>
      <c r="F1549" s="68"/>
      <c r="G1549" s="68"/>
      <c r="H1549" s="68"/>
      <c r="I1549" s="82"/>
      <c r="J1549" s="82"/>
      <c r="K1549" s="82"/>
    </row>
    <row r="1550" spans="5:11">
      <c r="E1550" s="68"/>
      <c r="F1550" s="68"/>
      <c r="G1550" s="68"/>
      <c r="H1550" s="68"/>
      <c r="I1550" s="82"/>
      <c r="J1550" s="82"/>
      <c r="K1550" s="82"/>
    </row>
    <row r="1551" spans="5:11">
      <c r="E1551" s="68"/>
      <c r="F1551" s="68"/>
      <c r="G1551" s="68"/>
      <c r="H1551" s="68"/>
      <c r="I1551" s="82"/>
      <c r="J1551" s="82"/>
      <c r="K1551" s="82"/>
    </row>
    <row r="1552" spans="5:11">
      <c r="E1552" s="68"/>
      <c r="F1552" s="68"/>
      <c r="G1552" s="68"/>
      <c r="H1552" s="68"/>
      <c r="I1552" s="82"/>
      <c r="J1552" s="82"/>
      <c r="K1552" s="82"/>
    </row>
    <row r="1553" spans="5:11">
      <c r="E1553" s="68"/>
      <c r="F1553" s="68"/>
      <c r="G1553" s="68"/>
      <c r="H1553" s="68"/>
      <c r="I1553" s="82"/>
      <c r="J1553" s="82"/>
      <c r="K1553" s="82"/>
    </row>
    <row r="1554" spans="5:11">
      <c r="E1554" s="68"/>
      <c r="F1554" s="68"/>
      <c r="G1554" s="68"/>
      <c r="H1554" s="68"/>
      <c r="I1554" s="82"/>
      <c r="J1554" s="82"/>
      <c r="K1554" s="82"/>
    </row>
    <row r="1555" spans="5:11">
      <c r="E1555" s="68"/>
      <c r="F1555" s="68"/>
      <c r="G1555" s="68"/>
      <c r="H1555" s="68"/>
      <c r="I1555" s="82"/>
      <c r="J1555" s="82"/>
      <c r="K1555" s="82"/>
    </row>
    <row r="1556" spans="5:11">
      <c r="E1556" s="68"/>
      <c r="F1556" s="68"/>
      <c r="G1556" s="68"/>
      <c r="H1556" s="68"/>
      <c r="I1556" s="82"/>
      <c r="J1556" s="82"/>
      <c r="K1556" s="82"/>
    </row>
    <row r="1557" spans="5:11">
      <c r="E1557" s="68"/>
      <c r="F1557" s="68"/>
      <c r="G1557" s="68"/>
      <c r="H1557" s="68"/>
      <c r="I1557" s="82"/>
      <c r="J1557" s="82"/>
      <c r="K1557" s="82"/>
    </row>
    <row r="1558" spans="5:11">
      <c r="E1558" s="68"/>
      <c r="F1558" s="68"/>
      <c r="G1558" s="68"/>
      <c r="H1558" s="68"/>
      <c r="I1558" s="82"/>
      <c r="J1558" s="82"/>
      <c r="K1558" s="82"/>
    </row>
    <row r="1559" spans="5:11">
      <c r="E1559" s="68"/>
      <c r="F1559" s="68"/>
      <c r="G1559" s="68"/>
      <c r="H1559" s="68"/>
      <c r="I1559" s="82"/>
      <c r="J1559" s="82"/>
      <c r="K1559" s="82"/>
    </row>
    <row r="1560" spans="5:11">
      <c r="E1560" s="68"/>
      <c r="F1560" s="68"/>
      <c r="G1560" s="68"/>
      <c r="H1560" s="68"/>
      <c r="I1560" s="82"/>
      <c r="J1560" s="82"/>
      <c r="K1560" s="82"/>
    </row>
    <row r="1561" spans="5:11">
      <c r="E1561" s="68"/>
      <c r="F1561" s="68"/>
      <c r="G1561" s="68"/>
      <c r="H1561" s="68"/>
      <c r="I1561" s="82"/>
      <c r="J1561" s="82"/>
      <c r="K1561" s="82"/>
    </row>
    <row r="1562" spans="5:11">
      <c r="E1562" s="68"/>
      <c r="F1562" s="68"/>
      <c r="G1562" s="68"/>
      <c r="H1562" s="68"/>
      <c r="I1562" s="82"/>
      <c r="J1562" s="82"/>
      <c r="K1562" s="82"/>
    </row>
    <row r="1563" spans="5:11">
      <c r="E1563" s="68"/>
      <c r="F1563" s="68"/>
      <c r="G1563" s="68"/>
      <c r="H1563" s="68"/>
      <c r="I1563" s="82"/>
      <c r="J1563" s="82"/>
      <c r="K1563" s="82"/>
    </row>
    <row r="1564" spans="5:11">
      <c r="E1564" s="68"/>
      <c r="F1564" s="68"/>
      <c r="G1564" s="68"/>
      <c r="H1564" s="68"/>
      <c r="I1564" s="82"/>
      <c r="J1564" s="82"/>
      <c r="K1564" s="82"/>
    </row>
    <row r="1565" spans="5:11">
      <c r="E1565" s="68"/>
      <c r="F1565" s="68"/>
      <c r="G1565" s="68"/>
      <c r="H1565" s="68"/>
      <c r="I1565" s="82"/>
      <c r="J1565" s="82"/>
      <c r="K1565" s="82"/>
    </row>
    <row r="1566" spans="5:11">
      <c r="E1566" s="68"/>
      <c r="F1566" s="68"/>
      <c r="G1566" s="68"/>
      <c r="H1566" s="68"/>
      <c r="I1566" s="82"/>
      <c r="J1566" s="82"/>
      <c r="K1566" s="82"/>
    </row>
    <row r="1567" spans="5:11">
      <c r="E1567" s="68"/>
      <c r="F1567" s="68"/>
      <c r="G1567" s="68"/>
      <c r="H1567" s="68"/>
      <c r="I1567" s="82"/>
      <c r="J1567" s="82"/>
      <c r="K1567" s="82"/>
    </row>
    <row r="1568" spans="5:11">
      <c r="E1568" s="68"/>
      <c r="F1568" s="68"/>
      <c r="G1568" s="68"/>
      <c r="H1568" s="68"/>
      <c r="I1568" s="82"/>
      <c r="J1568" s="82"/>
      <c r="K1568" s="82"/>
    </row>
    <row r="1569" spans="5:11">
      <c r="E1569" s="68"/>
      <c r="F1569" s="68"/>
      <c r="G1569" s="68"/>
      <c r="H1569" s="68"/>
      <c r="I1569" s="82"/>
      <c r="J1569" s="82"/>
      <c r="K1569" s="82"/>
    </row>
    <row r="1570" spans="5:11">
      <c r="E1570" s="68"/>
      <c r="F1570" s="68"/>
      <c r="G1570" s="68"/>
      <c r="H1570" s="68"/>
      <c r="I1570" s="82"/>
      <c r="J1570" s="82"/>
      <c r="K1570" s="82"/>
    </row>
    <row r="1571" spans="5:11">
      <c r="E1571" s="68"/>
      <c r="F1571" s="68"/>
      <c r="G1571" s="68"/>
      <c r="H1571" s="68"/>
      <c r="I1571" s="82"/>
      <c r="J1571" s="82"/>
      <c r="K1571" s="82"/>
    </row>
    <row r="1572" spans="5:11">
      <c r="E1572" s="68"/>
      <c r="F1572" s="68"/>
      <c r="G1572" s="68"/>
      <c r="H1572" s="68"/>
      <c r="I1572" s="82"/>
      <c r="J1572" s="82"/>
      <c r="K1572" s="82"/>
    </row>
    <row r="1573" spans="5:11">
      <c r="E1573" s="68"/>
      <c r="F1573" s="68"/>
      <c r="G1573" s="68"/>
      <c r="H1573" s="68"/>
      <c r="I1573" s="82"/>
      <c r="J1573" s="82"/>
      <c r="K1573" s="82"/>
    </row>
    <row r="1574" spans="5:11">
      <c r="E1574" s="68"/>
      <c r="F1574" s="68"/>
      <c r="G1574" s="68"/>
      <c r="H1574" s="68"/>
      <c r="I1574" s="82"/>
      <c r="J1574" s="82"/>
      <c r="K1574" s="82"/>
    </row>
    <row r="1575" spans="5:11">
      <c r="E1575" s="68"/>
      <c r="F1575" s="68"/>
      <c r="G1575" s="68"/>
      <c r="H1575" s="68"/>
      <c r="I1575" s="82"/>
      <c r="J1575" s="82"/>
      <c r="K1575" s="82"/>
    </row>
    <row r="1576" spans="5:11">
      <c r="E1576" s="68"/>
      <c r="F1576" s="68"/>
      <c r="G1576" s="68"/>
      <c r="H1576" s="68"/>
      <c r="I1576" s="82"/>
      <c r="J1576" s="82"/>
      <c r="K1576" s="82"/>
    </row>
    <row r="1577" spans="5:11">
      <c r="E1577" s="68"/>
      <c r="F1577" s="68"/>
      <c r="G1577" s="68"/>
      <c r="H1577" s="68"/>
      <c r="I1577" s="82"/>
      <c r="J1577" s="82"/>
      <c r="K1577" s="82"/>
    </row>
    <row r="1578" spans="5:11">
      <c r="E1578" s="68"/>
      <c r="F1578" s="68"/>
      <c r="G1578" s="68"/>
      <c r="H1578" s="68"/>
      <c r="I1578" s="82"/>
      <c r="J1578" s="82"/>
      <c r="K1578" s="82"/>
    </row>
    <row r="1579" spans="5:11">
      <c r="E1579" s="68"/>
      <c r="F1579" s="68"/>
      <c r="G1579" s="68"/>
      <c r="H1579" s="68"/>
      <c r="I1579" s="82"/>
      <c r="J1579" s="82"/>
      <c r="K1579" s="82"/>
    </row>
    <row r="1580" spans="5:11">
      <c r="E1580" s="68"/>
      <c r="F1580" s="68"/>
      <c r="G1580" s="68"/>
      <c r="H1580" s="68"/>
      <c r="I1580" s="82"/>
      <c r="J1580" s="82"/>
      <c r="K1580" s="82"/>
    </row>
    <row r="1581" spans="5:11">
      <c r="E1581" s="68"/>
      <c r="F1581" s="68"/>
      <c r="G1581" s="68"/>
      <c r="H1581" s="68"/>
      <c r="I1581" s="82"/>
      <c r="J1581" s="82"/>
      <c r="K1581" s="82"/>
    </row>
    <row r="1582" spans="5:11">
      <c r="E1582" s="68"/>
      <c r="F1582" s="68"/>
      <c r="G1582" s="68"/>
      <c r="H1582" s="68"/>
      <c r="I1582" s="82"/>
      <c r="J1582" s="82"/>
      <c r="K1582" s="82"/>
    </row>
    <row r="1583" spans="5:11">
      <c r="E1583" s="68"/>
      <c r="F1583" s="68"/>
      <c r="G1583" s="68"/>
      <c r="H1583" s="68"/>
      <c r="I1583" s="82"/>
      <c r="J1583" s="82"/>
      <c r="K1583" s="82"/>
    </row>
    <row r="1584" spans="5:11">
      <c r="E1584" s="68"/>
      <c r="F1584" s="68"/>
      <c r="G1584" s="68"/>
      <c r="H1584" s="68"/>
      <c r="I1584" s="82"/>
      <c r="J1584" s="82"/>
      <c r="K1584" s="82"/>
    </row>
    <row r="1585" spans="5:11">
      <c r="E1585" s="68"/>
      <c r="F1585" s="68"/>
      <c r="G1585" s="68"/>
      <c r="H1585" s="68"/>
      <c r="I1585" s="82"/>
      <c r="J1585" s="82"/>
      <c r="K1585" s="82"/>
    </row>
    <row r="1586" spans="5:11">
      <c r="E1586" s="68"/>
      <c r="F1586" s="68"/>
      <c r="G1586" s="68"/>
      <c r="H1586" s="68"/>
      <c r="I1586" s="82"/>
      <c r="J1586" s="82"/>
      <c r="K1586" s="82"/>
    </row>
    <row r="1587" spans="5:11">
      <c r="E1587" s="68"/>
      <c r="F1587" s="68"/>
      <c r="G1587" s="68"/>
      <c r="H1587" s="68"/>
      <c r="I1587" s="82"/>
      <c r="J1587" s="82"/>
      <c r="K1587" s="82"/>
    </row>
    <row r="1588" spans="5:11">
      <c r="E1588" s="68"/>
      <c r="F1588" s="68"/>
      <c r="G1588" s="68"/>
      <c r="H1588" s="68"/>
      <c r="I1588" s="82"/>
      <c r="J1588" s="82"/>
      <c r="K1588" s="82"/>
    </row>
    <row r="1589" spans="5:11">
      <c r="E1589" s="68"/>
      <c r="F1589" s="68"/>
      <c r="G1589" s="68"/>
      <c r="H1589" s="68"/>
      <c r="I1589" s="82"/>
      <c r="J1589" s="82"/>
      <c r="K1589" s="82"/>
    </row>
    <row r="1590" spans="5:11">
      <c r="E1590" s="68"/>
      <c r="F1590" s="68"/>
      <c r="G1590" s="68"/>
      <c r="H1590" s="68"/>
      <c r="I1590" s="82"/>
      <c r="J1590" s="82"/>
      <c r="K1590" s="82"/>
    </row>
    <row r="1591" spans="5:11">
      <c r="E1591" s="68"/>
      <c r="F1591" s="68"/>
      <c r="G1591" s="68"/>
      <c r="H1591" s="68"/>
      <c r="I1591" s="82"/>
      <c r="J1591" s="82"/>
      <c r="K1591" s="82"/>
    </row>
    <row r="1592" spans="5:11">
      <c r="E1592" s="68"/>
      <c r="F1592" s="68"/>
      <c r="G1592" s="68"/>
      <c r="H1592" s="68"/>
      <c r="I1592" s="82"/>
      <c r="J1592" s="82"/>
      <c r="K1592" s="82"/>
    </row>
    <row r="1593" spans="5:11">
      <c r="E1593" s="68"/>
      <c r="F1593" s="68"/>
      <c r="G1593" s="68"/>
      <c r="H1593" s="68"/>
      <c r="I1593" s="82"/>
      <c r="J1593" s="82"/>
      <c r="K1593" s="82"/>
    </row>
    <row r="1594" spans="5:11">
      <c r="E1594" s="68"/>
      <c r="F1594" s="68"/>
      <c r="G1594" s="68"/>
      <c r="H1594" s="68"/>
      <c r="I1594" s="82"/>
      <c r="J1594" s="82"/>
      <c r="K1594" s="82"/>
    </row>
    <row r="1595" spans="5:11">
      <c r="E1595" s="68"/>
      <c r="F1595" s="68"/>
      <c r="G1595" s="68"/>
      <c r="H1595" s="68"/>
      <c r="I1595" s="82"/>
      <c r="J1595" s="82"/>
      <c r="K1595" s="82"/>
    </row>
    <row r="1596" spans="5:11">
      <c r="E1596" s="68"/>
      <c r="F1596" s="68"/>
      <c r="G1596" s="68"/>
      <c r="H1596" s="68"/>
      <c r="I1596" s="82"/>
      <c r="J1596" s="82"/>
      <c r="K1596" s="82"/>
    </row>
    <row r="1597" spans="5:11">
      <c r="E1597" s="68"/>
      <c r="F1597" s="68"/>
      <c r="G1597" s="68"/>
      <c r="H1597" s="68"/>
      <c r="I1597" s="82"/>
      <c r="J1597" s="82"/>
      <c r="K1597" s="82"/>
    </row>
    <row r="1598" spans="5:11">
      <c r="E1598" s="68"/>
      <c r="F1598" s="68"/>
      <c r="G1598" s="68"/>
      <c r="H1598" s="68"/>
      <c r="I1598" s="82"/>
      <c r="J1598" s="82"/>
      <c r="K1598" s="82"/>
    </row>
    <row r="1599" spans="5:11">
      <c r="E1599" s="68"/>
      <c r="F1599" s="68"/>
      <c r="G1599" s="68"/>
      <c r="H1599" s="68"/>
      <c r="I1599" s="82"/>
      <c r="J1599" s="82"/>
      <c r="K1599" s="82"/>
    </row>
    <row r="1600" spans="5:11">
      <c r="E1600" s="68"/>
      <c r="F1600" s="68"/>
      <c r="G1600" s="68"/>
      <c r="H1600" s="68"/>
      <c r="I1600" s="82"/>
      <c r="J1600" s="82"/>
      <c r="K1600" s="82"/>
    </row>
    <row r="1601" spans="5:11">
      <c r="E1601" s="68"/>
      <c r="F1601" s="68"/>
      <c r="G1601" s="68"/>
      <c r="H1601" s="68"/>
      <c r="I1601" s="82"/>
      <c r="J1601" s="82"/>
      <c r="K1601" s="82"/>
    </row>
    <row r="1602" spans="5:11">
      <c r="E1602" s="68"/>
      <c r="F1602" s="68"/>
      <c r="G1602" s="68"/>
      <c r="H1602" s="68"/>
      <c r="I1602" s="82"/>
      <c r="J1602" s="82"/>
      <c r="K1602" s="82"/>
    </row>
    <row r="1603" spans="5:11">
      <c r="E1603" s="68"/>
      <c r="F1603" s="68"/>
      <c r="G1603" s="68"/>
      <c r="H1603" s="68"/>
      <c r="I1603" s="82"/>
      <c r="J1603" s="82"/>
      <c r="K1603" s="82"/>
    </row>
    <row r="1604" spans="5:11">
      <c r="E1604" s="68"/>
      <c r="F1604" s="68"/>
      <c r="G1604" s="68"/>
      <c r="H1604" s="68"/>
      <c r="I1604" s="82"/>
      <c r="J1604" s="82"/>
      <c r="K1604" s="82"/>
    </row>
    <row r="1605" spans="5:11">
      <c r="E1605" s="68"/>
      <c r="F1605" s="68"/>
      <c r="G1605" s="68"/>
      <c r="H1605" s="68"/>
      <c r="I1605" s="82"/>
      <c r="J1605" s="82"/>
      <c r="K1605" s="82"/>
    </row>
    <row r="1606" spans="5:11">
      <c r="E1606" s="68"/>
      <c r="F1606" s="68"/>
      <c r="G1606" s="68"/>
      <c r="H1606" s="68"/>
      <c r="I1606" s="82"/>
      <c r="J1606" s="82"/>
      <c r="K1606" s="82"/>
    </row>
    <row r="1607" spans="5:11">
      <c r="E1607" s="68"/>
      <c r="F1607" s="68"/>
      <c r="G1607" s="68"/>
      <c r="H1607" s="68"/>
      <c r="I1607" s="82"/>
      <c r="J1607" s="82"/>
      <c r="K1607" s="82"/>
    </row>
    <row r="1608" spans="5:11">
      <c r="E1608" s="68"/>
      <c r="F1608" s="68"/>
      <c r="G1608" s="68"/>
      <c r="H1608" s="68"/>
      <c r="I1608" s="82"/>
      <c r="J1608" s="82"/>
      <c r="K1608" s="82"/>
    </row>
    <row r="1609" spans="5:11">
      <c r="E1609" s="68"/>
      <c r="F1609" s="68"/>
      <c r="G1609" s="68"/>
      <c r="H1609" s="68"/>
      <c r="I1609" s="82"/>
      <c r="J1609" s="82"/>
      <c r="K1609" s="82"/>
    </row>
    <row r="1610" spans="5:11">
      <c r="E1610" s="68"/>
      <c r="F1610" s="68"/>
      <c r="G1610" s="68"/>
      <c r="H1610" s="68"/>
      <c r="I1610" s="82"/>
      <c r="J1610" s="82"/>
      <c r="K1610" s="82"/>
    </row>
    <row r="1611" spans="5:11">
      <c r="E1611" s="68"/>
      <c r="F1611" s="68"/>
      <c r="G1611" s="68"/>
      <c r="H1611" s="68"/>
      <c r="I1611" s="82"/>
      <c r="J1611" s="82"/>
      <c r="K1611" s="82"/>
    </row>
    <row r="1612" spans="5:11">
      <c r="E1612" s="68"/>
      <c r="F1612" s="68"/>
      <c r="G1612" s="68"/>
      <c r="H1612" s="68"/>
      <c r="I1612" s="82"/>
      <c r="J1612" s="82"/>
      <c r="K1612" s="82"/>
    </row>
    <row r="1613" spans="5:11">
      <c r="E1613" s="68"/>
      <c r="F1613" s="68"/>
      <c r="G1613" s="68"/>
      <c r="H1613" s="68"/>
      <c r="I1613" s="82"/>
      <c r="J1613" s="82"/>
      <c r="K1613" s="82"/>
    </row>
    <row r="1614" spans="5:11">
      <c r="E1614" s="68"/>
      <c r="F1614" s="68"/>
      <c r="G1614" s="68"/>
      <c r="H1614" s="68"/>
      <c r="I1614" s="82"/>
      <c r="J1614" s="82"/>
      <c r="K1614" s="82"/>
    </row>
    <row r="1615" spans="5:11">
      <c r="E1615" s="68"/>
      <c r="F1615" s="68"/>
      <c r="G1615" s="68"/>
      <c r="H1615" s="68"/>
      <c r="I1615" s="82"/>
      <c r="J1615" s="82"/>
      <c r="K1615" s="82"/>
    </row>
    <row r="1616" spans="5:11">
      <c r="E1616" s="68"/>
      <c r="F1616" s="68"/>
      <c r="G1616" s="68"/>
      <c r="H1616" s="68"/>
      <c r="I1616" s="82"/>
      <c r="J1616" s="82"/>
      <c r="K1616" s="82"/>
    </row>
    <row r="1617" spans="5:11">
      <c r="E1617" s="68"/>
      <c r="F1617" s="68"/>
      <c r="G1617" s="68"/>
      <c r="H1617" s="68"/>
      <c r="I1617" s="82"/>
      <c r="J1617" s="82"/>
      <c r="K1617" s="82"/>
    </row>
    <row r="1618" spans="5:11">
      <c r="E1618" s="68"/>
      <c r="F1618" s="68"/>
      <c r="G1618" s="68"/>
      <c r="H1618" s="68"/>
      <c r="I1618" s="82"/>
      <c r="J1618" s="82"/>
      <c r="K1618" s="82"/>
    </row>
    <row r="1619" spans="5:11">
      <c r="E1619" s="68"/>
      <c r="F1619" s="68"/>
      <c r="G1619" s="68"/>
      <c r="H1619" s="68"/>
      <c r="I1619" s="82"/>
      <c r="J1619" s="82"/>
      <c r="K1619" s="82"/>
    </row>
    <row r="1620" spans="5:11">
      <c r="E1620" s="68"/>
      <c r="F1620" s="68"/>
      <c r="G1620" s="68"/>
      <c r="H1620" s="68"/>
      <c r="I1620" s="82"/>
      <c r="J1620" s="82"/>
      <c r="K1620" s="82"/>
    </row>
    <row r="1621" spans="5:11">
      <c r="E1621" s="68"/>
      <c r="F1621" s="68"/>
      <c r="G1621" s="68"/>
      <c r="H1621" s="68"/>
      <c r="I1621" s="82"/>
      <c r="J1621" s="82"/>
      <c r="K1621" s="82"/>
    </row>
    <row r="1622" spans="5:11">
      <c r="E1622" s="68"/>
      <c r="F1622" s="68"/>
      <c r="G1622" s="68"/>
      <c r="H1622" s="68"/>
      <c r="I1622" s="82"/>
      <c r="J1622" s="82"/>
      <c r="K1622" s="82"/>
    </row>
    <row r="1623" spans="5:11">
      <c r="E1623" s="68"/>
      <c r="F1623" s="68"/>
      <c r="G1623" s="68"/>
      <c r="H1623" s="68"/>
      <c r="I1623" s="82"/>
      <c r="J1623" s="82"/>
      <c r="K1623" s="82"/>
    </row>
    <row r="1624" spans="5:11">
      <c r="E1624" s="68"/>
      <c r="F1624" s="68"/>
      <c r="G1624" s="68"/>
      <c r="H1624" s="68"/>
      <c r="I1624" s="82"/>
      <c r="J1624" s="82"/>
      <c r="K1624" s="82"/>
    </row>
    <row r="1625" spans="5:11">
      <c r="E1625" s="68"/>
      <c r="F1625" s="68"/>
      <c r="G1625" s="68"/>
      <c r="H1625" s="68"/>
      <c r="I1625" s="82"/>
      <c r="J1625" s="82"/>
      <c r="K1625" s="82"/>
    </row>
    <row r="1626" spans="5:11">
      <c r="E1626" s="68"/>
      <c r="F1626" s="68"/>
      <c r="G1626" s="68"/>
      <c r="H1626" s="68"/>
      <c r="I1626" s="82"/>
      <c r="J1626" s="82"/>
      <c r="K1626" s="82"/>
    </row>
    <row r="1627" spans="5:11">
      <c r="E1627" s="68"/>
      <c r="F1627" s="68"/>
      <c r="G1627" s="68"/>
      <c r="H1627" s="68"/>
      <c r="I1627" s="82"/>
      <c r="J1627" s="82"/>
      <c r="K1627" s="82"/>
    </row>
    <row r="1628" spans="5:11">
      <c r="E1628" s="68"/>
      <c r="F1628" s="68"/>
      <c r="G1628" s="68"/>
      <c r="H1628" s="68"/>
      <c r="I1628" s="82"/>
      <c r="J1628" s="82"/>
      <c r="K1628" s="82"/>
    </row>
    <row r="1629" spans="5:11">
      <c r="E1629" s="68"/>
      <c r="F1629" s="68"/>
      <c r="G1629" s="68"/>
      <c r="H1629" s="68"/>
      <c r="I1629" s="82"/>
      <c r="J1629" s="82"/>
      <c r="K1629" s="82"/>
    </row>
    <row r="1630" spans="5:11">
      <c r="E1630" s="68"/>
      <c r="F1630" s="68"/>
      <c r="G1630" s="68"/>
      <c r="H1630" s="68"/>
      <c r="I1630" s="82"/>
      <c r="J1630" s="82"/>
      <c r="K1630" s="82"/>
    </row>
    <row r="1631" spans="5:11">
      <c r="E1631" s="68"/>
      <c r="F1631" s="68"/>
      <c r="G1631" s="68"/>
      <c r="H1631" s="68"/>
      <c r="I1631" s="82"/>
      <c r="J1631" s="82"/>
      <c r="K1631" s="82"/>
    </row>
    <row r="1632" spans="5:11">
      <c r="E1632" s="68"/>
      <c r="F1632" s="68"/>
      <c r="G1632" s="68"/>
      <c r="H1632" s="68"/>
      <c r="I1632" s="82"/>
      <c r="J1632" s="82"/>
      <c r="K1632" s="82"/>
    </row>
    <row r="1633" spans="5:11">
      <c r="E1633" s="68"/>
      <c r="F1633" s="68"/>
      <c r="G1633" s="68"/>
      <c r="H1633" s="68"/>
      <c r="I1633" s="82"/>
      <c r="J1633" s="82"/>
      <c r="K1633" s="82"/>
    </row>
    <row r="1634" spans="5:11">
      <c r="E1634" s="68"/>
      <c r="F1634" s="68"/>
      <c r="G1634" s="68"/>
      <c r="H1634" s="68"/>
      <c r="I1634" s="82"/>
      <c r="J1634" s="82"/>
      <c r="K1634" s="82"/>
    </row>
    <row r="1635" spans="5:11">
      <c r="E1635" s="68"/>
      <c r="F1635" s="68"/>
      <c r="G1635" s="68"/>
      <c r="H1635" s="68"/>
      <c r="I1635" s="82"/>
      <c r="J1635" s="82"/>
      <c r="K1635" s="82"/>
    </row>
    <row r="1636" spans="5:11">
      <c r="E1636" s="68"/>
      <c r="F1636" s="68"/>
      <c r="G1636" s="68"/>
      <c r="H1636" s="68"/>
      <c r="I1636" s="82"/>
      <c r="J1636" s="82"/>
      <c r="K1636" s="82"/>
    </row>
    <row r="1637" spans="5:11">
      <c r="E1637" s="68"/>
      <c r="F1637" s="68"/>
      <c r="G1637" s="68"/>
      <c r="H1637" s="68"/>
      <c r="I1637" s="82"/>
      <c r="J1637" s="82"/>
      <c r="K1637" s="82"/>
    </row>
    <row r="1638" spans="5:11">
      <c r="E1638" s="68"/>
      <c r="F1638" s="68"/>
      <c r="G1638" s="68"/>
      <c r="H1638" s="68"/>
      <c r="I1638" s="82"/>
      <c r="J1638" s="82"/>
      <c r="K1638" s="82"/>
    </row>
    <row r="1639" spans="5:11">
      <c r="E1639" s="68"/>
      <c r="F1639" s="68"/>
      <c r="G1639" s="68"/>
      <c r="H1639" s="68"/>
      <c r="I1639" s="82"/>
      <c r="J1639" s="82"/>
      <c r="K1639" s="82"/>
    </row>
    <row r="1640" spans="5:11">
      <c r="E1640" s="68"/>
      <c r="F1640" s="68"/>
      <c r="G1640" s="68"/>
      <c r="H1640" s="68"/>
      <c r="I1640" s="82"/>
      <c r="J1640" s="82"/>
      <c r="K1640" s="82"/>
    </row>
    <row r="1641" spans="5:11">
      <c r="E1641" s="68"/>
      <c r="F1641" s="68"/>
      <c r="G1641" s="68"/>
      <c r="H1641" s="68"/>
      <c r="I1641" s="82"/>
      <c r="J1641" s="82"/>
      <c r="K1641" s="82"/>
    </row>
    <row r="1642" spans="5:11">
      <c r="E1642" s="68"/>
      <c r="F1642" s="68"/>
      <c r="G1642" s="68"/>
      <c r="H1642" s="68"/>
      <c r="I1642" s="82"/>
      <c r="J1642" s="82"/>
      <c r="K1642" s="82"/>
    </row>
    <row r="1643" spans="5:11">
      <c r="E1643" s="68"/>
      <c r="F1643" s="68"/>
      <c r="G1643" s="68"/>
      <c r="H1643" s="68"/>
      <c r="I1643" s="82"/>
      <c r="J1643" s="82"/>
      <c r="K1643" s="82"/>
    </row>
    <row r="1644" spans="5:11">
      <c r="E1644" s="68"/>
      <c r="F1644" s="68"/>
      <c r="G1644" s="68"/>
      <c r="H1644" s="68"/>
      <c r="I1644" s="82"/>
      <c r="J1644" s="82"/>
      <c r="K1644" s="82"/>
    </row>
    <row r="1645" spans="5:11">
      <c r="E1645" s="68"/>
      <c r="F1645" s="68"/>
      <c r="G1645" s="68"/>
      <c r="H1645" s="68"/>
      <c r="I1645" s="82"/>
      <c r="J1645" s="82"/>
      <c r="K1645" s="82"/>
    </row>
    <row r="1646" spans="5:11">
      <c r="E1646" s="68"/>
      <c r="F1646" s="68"/>
      <c r="G1646" s="68"/>
      <c r="H1646" s="68"/>
      <c r="I1646" s="82"/>
      <c r="J1646" s="82"/>
      <c r="K1646" s="82"/>
    </row>
    <row r="1647" spans="5:11">
      <c r="E1647" s="68"/>
      <c r="F1647" s="68"/>
      <c r="G1647" s="68"/>
      <c r="H1647" s="68"/>
      <c r="I1647" s="82"/>
      <c r="J1647" s="82"/>
      <c r="K1647" s="82"/>
    </row>
    <row r="1648" spans="5:11">
      <c r="E1648" s="68"/>
      <c r="F1648" s="68"/>
      <c r="G1648" s="68"/>
      <c r="H1648" s="68"/>
      <c r="I1648" s="82"/>
      <c r="J1648" s="82"/>
      <c r="K1648" s="82"/>
    </row>
    <row r="1649" spans="5:11">
      <c r="E1649" s="68"/>
      <c r="F1649" s="68"/>
      <c r="G1649" s="68"/>
      <c r="H1649" s="68"/>
      <c r="I1649" s="82"/>
      <c r="J1649" s="82"/>
      <c r="K1649" s="82"/>
    </row>
    <row r="1650" spans="5:11">
      <c r="E1650" s="68"/>
      <c r="F1650" s="68"/>
      <c r="G1650" s="68"/>
      <c r="H1650" s="68"/>
      <c r="I1650" s="82"/>
      <c r="J1650" s="82"/>
      <c r="K1650" s="82"/>
    </row>
    <row r="1651" spans="5:11">
      <c r="E1651" s="68"/>
      <c r="F1651" s="68"/>
      <c r="G1651" s="68"/>
      <c r="H1651" s="68"/>
      <c r="I1651" s="82"/>
      <c r="J1651" s="82"/>
      <c r="K1651" s="82"/>
    </row>
    <row r="1652" spans="5:11">
      <c r="E1652" s="68"/>
      <c r="F1652" s="68"/>
      <c r="G1652" s="68"/>
      <c r="H1652" s="68"/>
      <c r="I1652" s="82"/>
      <c r="J1652" s="82"/>
      <c r="K1652" s="82"/>
    </row>
    <row r="1653" spans="5:11">
      <c r="E1653" s="68"/>
      <c r="F1653" s="68"/>
      <c r="G1653" s="68"/>
      <c r="H1653" s="68"/>
      <c r="I1653" s="82"/>
      <c r="J1653" s="82"/>
      <c r="K1653" s="82"/>
    </row>
    <row r="1654" spans="5:11">
      <c r="E1654" s="68"/>
      <c r="F1654" s="68"/>
      <c r="G1654" s="68"/>
      <c r="H1654" s="68"/>
      <c r="I1654" s="82"/>
      <c r="J1654" s="82"/>
      <c r="K1654" s="82"/>
    </row>
    <row r="1655" spans="5:11">
      <c r="E1655" s="68"/>
      <c r="F1655" s="68"/>
      <c r="G1655" s="68"/>
      <c r="H1655" s="68"/>
      <c r="I1655" s="82"/>
      <c r="J1655" s="82"/>
      <c r="K1655" s="82"/>
    </row>
    <row r="1656" spans="5:11">
      <c r="E1656" s="68"/>
      <c r="F1656" s="68"/>
      <c r="G1656" s="68"/>
      <c r="H1656" s="68"/>
      <c r="I1656" s="82"/>
      <c r="J1656" s="82"/>
      <c r="K1656" s="82"/>
    </row>
    <row r="1657" spans="5:11">
      <c r="E1657" s="68"/>
      <c r="F1657" s="68"/>
      <c r="G1657" s="68"/>
      <c r="H1657" s="68"/>
      <c r="I1657" s="82"/>
      <c r="J1657" s="82"/>
      <c r="K1657" s="82"/>
    </row>
    <row r="1658" spans="5:11">
      <c r="E1658" s="68"/>
      <c r="F1658" s="68"/>
      <c r="G1658" s="68"/>
      <c r="H1658" s="68"/>
      <c r="I1658" s="82"/>
      <c r="J1658" s="82"/>
      <c r="K1658" s="82"/>
    </row>
    <row r="1659" spans="5:11">
      <c r="E1659" s="68"/>
      <c r="F1659" s="68"/>
      <c r="G1659" s="68"/>
      <c r="H1659" s="68"/>
      <c r="I1659" s="82"/>
      <c r="J1659" s="82"/>
      <c r="K1659" s="82"/>
    </row>
    <row r="1660" spans="5:11">
      <c r="E1660" s="68"/>
      <c r="F1660" s="68"/>
      <c r="G1660" s="68"/>
      <c r="H1660" s="68"/>
      <c r="I1660" s="82"/>
      <c r="J1660" s="82"/>
      <c r="K1660" s="82"/>
    </row>
    <row r="1661" spans="5:11">
      <c r="E1661" s="68"/>
      <c r="F1661" s="68"/>
      <c r="G1661" s="68"/>
      <c r="H1661" s="68"/>
      <c r="I1661" s="82"/>
      <c r="J1661" s="82"/>
      <c r="K1661" s="82"/>
    </row>
    <row r="1662" spans="5:11">
      <c r="E1662" s="68"/>
      <c r="F1662" s="68"/>
      <c r="G1662" s="68"/>
      <c r="H1662" s="68"/>
      <c r="I1662" s="82"/>
      <c r="J1662" s="82"/>
      <c r="K1662" s="82"/>
    </row>
    <row r="1663" spans="5:11">
      <c r="E1663" s="68"/>
      <c r="F1663" s="68"/>
      <c r="G1663" s="68"/>
      <c r="H1663" s="68"/>
      <c r="I1663" s="82"/>
      <c r="J1663" s="82"/>
      <c r="K1663" s="82"/>
    </row>
    <row r="1664" spans="5:11">
      <c r="E1664" s="68"/>
      <c r="F1664" s="68"/>
      <c r="G1664" s="68"/>
      <c r="H1664" s="68"/>
      <c r="I1664" s="82"/>
      <c r="J1664" s="82"/>
      <c r="K1664" s="82"/>
    </row>
    <row r="1665" spans="5:11">
      <c r="E1665" s="68"/>
      <c r="F1665" s="68"/>
      <c r="G1665" s="68"/>
      <c r="H1665" s="68"/>
      <c r="I1665" s="82"/>
      <c r="J1665" s="82"/>
      <c r="K1665" s="82"/>
    </row>
    <row r="1666" spans="5:11">
      <c r="E1666" s="68"/>
      <c r="F1666" s="68"/>
      <c r="G1666" s="68"/>
      <c r="H1666" s="68"/>
      <c r="I1666" s="82"/>
      <c r="J1666" s="82"/>
      <c r="K1666" s="82"/>
    </row>
    <row r="1667" spans="5:11">
      <c r="E1667" s="68"/>
      <c r="F1667" s="68"/>
      <c r="G1667" s="68"/>
      <c r="H1667" s="68"/>
      <c r="I1667" s="82"/>
      <c r="J1667" s="82"/>
      <c r="K1667" s="82"/>
    </row>
    <row r="1668" spans="5:11">
      <c r="E1668" s="68"/>
      <c r="F1668" s="68"/>
      <c r="G1668" s="68"/>
      <c r="H1668" s="68"/>
      <c r="I1668" s="82"/>
      <c r="J1668" s="82"/>
      <c r="K1668" s="82"/>
    </row>
    <row r="1669" spans="5:11">
      <c r="E1669" s="68"/>
      <c r="F1669" s="68"/>
      <c r="G1669" s="68"/>
      <c r="H1669" s="68"/>
      <c r="I1669" s="82"/>
      <c r="J1669" s="82"/>
      <c r="K1669" s="82"/>
    </row>
    <row r="1670" spans="5:11">
      <c r="E1670" s="68"/>
      <c r="F1670" s="68"/>
      <c r="G1670" s="68"/>
      <c r="H1670" s="68"/>
      <c r="I1670" s="82"/>
      <c r="J1670" s="82"/>
      <c r="K1670" s="82"/>
    </row>
    <row r="1671" spans="5:11">
      <c r="E1671" s="68"/>
      <c r="F1671" s="68"/>
      <c r="G1671" s="68"/>
      <c r="H1671" s="68"/>
      <c r="I1671" s="82"/>
      <c r="J1671" s="82"/>
      <c r="K1671" s="82"/>
    </row>
    <row r="1672" spans="5:11">
      <c r="E1672" s="68"/>
      <c r="F1672" s="68"/>
      <c r="G1672" s="68"/>
      <c r="H1672" s="68"/>
      <c r="I1672" s="82"/>
      <c r="J1672" s="82"/>
      <c r="K1672" s="82"/>
    </row>
    <row r="1673" spans="5:11">
      <c r="E1673" s="68"/>
      <c r="F1673" s="68"/>
      <c r="G1673" s="68"/>
      <c r="H1673" s="68"/>
      <c r="I1673" s="82"/>
      <c r="J1673" s="82"/>
      <c r="K1673" s="82"/>
    </row>
    <row r="1674" spans="5:11">
      <c r="E1674" s="68"/>
      <c r="F1674" s="68"/>
      <c r="G1674" s="68"/>
      <c r="H1674" s="68"/>
      <c r="I1674" s="82"/>
      <c r="J1674" s="82"/>
      <c r="K1674" s="82"/>
    </row>
    <row r="1675" spans="5:11">
      <c r="E1675" s="68"/>
      <c r="F1675" s="68"/>
      <c r="G1675" s="68"/>
      <c r="H1675" s="68"/>
      <c r="I1675" s="82"/>
      <c r="J1675" s="82"/>
      <c r="K1675" s="82"/>
    </row>
    <row r="1676" spans="5:11">
      <c r="E1676" s="68"/>
      <c r="F1676" s="68"/>
      <c r="G1676" s="68"/>
      <c r="H1676" s="68"/>
      <c r="I1676" s="82"/>
      <c r="J1676" s="82"/>
      <c r="K1676" s="82"/>
    </row>
    <row r="1677" spans="5:11">
      <c r="E1677" s="68"/>
      <c r="F1677" s="68"/>
      <c r="G1677" s="68"/>
      <c r="H1677" s="68"/>
      <c r="I1677" s="82"/>
      <c r="J1677" s="82"/>
      <c r="K1677" s="82"/>
    </row>
    <row r="1678" spans="5:11">
      <c r="E1678" s="68"/>
      <c r="F1678" s="68"/>
      <c r="G1678" s="68"/>
      <c r="H1678" s="68"/>
      <c r="I1678" s="82"/>
      <c r="J1678" s="82"/>
      <c r="K1678" s="82"/>
    </row>
    <row r="1679" spans="5:11">
      <c r="E1679" s="68"/>
      <c r="F1679" s="68"/>
      <c r="G1679" s="68"/>
      <c r="H1679" s="68"/>
      <c r="I1679" s="82"/>
      <c r="J1679" s="82"/>
      <c r="K1679" s="82"/>
    </row>
    <row r="1680" spans="5:11">
      <c r="E1680" s="68"/>
      <c r="F1680" s="68"/>
      <c r="G1680" s="68"/>
      <c r="H1680" s="68"/>
      <c r="I1680" s="82"/>
      <c r="J1680" s="82"/>
      <c r="K1680" s="82"/>
    </row>
    <row r="1681" spans="5:11">
      <c r="E1681" s="68"/>
      <c r="F1681" s="68"/>
      <c r="G1681" s="68"/>
      <c r="H1681" s="68"/>
      <c r="I1681" s="82"/>
      <c r="J1681" s="82"/>
      <c r="K1681" s="82"/>
    </row>
    <row r="1682" spans="5:11">
      <c r="E1682" s="68"/>
      <c r="F1682" s="68"/>
      <c r="G1682" s="68"/>
      <c r="H1682" s="68"/>
      <c r="I1682" s="82"/>
      <c r="J1682" s="82"/>
      <c r="K1682" s="82"/>
    </row>
    <row r="1683" spans="5:11">
      <c r="E1683" s="68"/>
      <c r="F1683" s="68"/>
      <c r="G1683" s="68"/>
      <c r="H1683" s="68"/>
      <c r="I1683" s="82"/>
      <c r="J1683" s="82"/>
      <c r="K1683" s="82"/>
    </row>
    <row r="1684" spans="5:11">
      <c r="E1684" s="68"/>
      <c r="F1684" s="68"/>
      <c r="G1684" s="68"/>
      <c r="H1684" s="68"/>
      <c r="I1684" s="82"/>
      <c r="J1684" s="82"/>
      <c r="K1684" s="82"/>
    </row>
    <row r="1685" spans="5:11">
      <c r="E1685" s="68"/>
      <c r="F1685" s="68"/>
      <c r="G1685" s="68"/>
      <c r="H1685" s="68"/>
      <c r="I1685" s="82"/>
      <c r="J1685" s="82"/>
      <c r="K1685" s="82"/>
    </row>
    <row r="1686" spans="5:11">
      <c r="E1686" s="68"/>
      <c r="F1686" s="68"/>
      <c r="G1686" s="68"/>
      <c r="H1686" s="68"/>
      <c r="I1686" s="82"/>
      <c r="J1686" s="82"/>
      <c r="K1686" s="82"/>
    </row>
    <row r="1687" spans="5:11">
      <c r="E1687" s="68"/>
      <c r="F1687" s="68"/>
      <c r="G1687" s="68"/>
      <c r="H1687" s="68"/>
      <c r="I1687" s="82"/>
      <c r="J1687" s="82"/>
      <c r="K1687" s="82"/>
    </row>
    <row r="1688" spans="5:11">
      <c r="E1688" s="68"/>
      <c r="F1688" s="68"/>
      <c r="G1688" s="68"/>
      <c r="H1688" s="68"/>
      <c r="I1688" s="82"/>
      <c r="J1688" s="82"/>
      <c r="K1688" s="82"/>
    </row>
    <row r="1689" spans="5:11">
      <c r="E1689" s="68"/>
      <c r="F1689" s="68"/>
      <c r="G1689" s="68"/>
      <c r="H1689" s="68"/>
      <c r="I1689" s="82"/>
      <c r="J1689" s="82"/>
      <c r="K1689" s="82"/>
    </row>
    <row r="1690" spans="5:11">
      <c r="E1690" s="68"/>
      <c r="F1690" s="68"/>
      <c r="G1690" s="68"/>
      <c r="H1690" s="68"/>
      <c r="I1690" s="82"/>
      <c r="J1690" s="82"/>
      <c r="K1690" s="82"/>
    </row>
    <row r="1691" spans="5:11">
      <c r="E1691" s="68"/>
      <c r="F1691" s="68"/>
      <c r="G1691" s="68"/>
      <c r="H1691" s="68"/>
      <c r="I1691" s="82"/>
      <c r="J1691" s="82"/>
      <c r="K1691" s="82"/>
    </row>
    <row r="1692" spans="5:11">
      <c r="E1692" s="68"/>
      <c r="F1692" s="68"/>
      <c r="G1692" s="68"/>
      <c r="H1692" s="68"/>
      <c r="I1692" s="82"/>
      <c r="J1692" s="82"/>
      <c r="K1692" s="82"/>
    </row>
    <row r="1693" spans="5:11">
      <c r="E1693" s="68"/>
      <c r="F1693" s="68"/>
      <c r="G1693" s="68"/>
      <c r="H1693" s="68"/>
      <c r="I1693" s="82"/>
      <c r="J1693" s="82"/>
      <c r="K1693" s="82"/>
    </row>
    <row r="1694" spans="5:11">
      <c r="E1694" s="68"/>
      <c r="F1694" s="68"/>
      <c r="G1694" s="68"/>
      <c r="H1694" s="68"/>
      <c r="I1694" s="82"/>
      <c r="J1694" s="82"/>
      <c r="K1694" s="82"/>
    </row>
    <row r="1695" spans="5:11">
      <c r="E1695" s="68"/>
      <c r="F1695" s="68"/>
      <c r="G1695" s="68"/>
      <c r="H1695" s="68"/>
      <c r="I1695" s="82"/>
      <c r="J1695" s="82"/>
      <c r="K1695" s="82"/>
    </row>
    <row r="1696" spans="5:11">
      <c r="E1696" s="68"/>
      <c r="F1696" s="68"/>
      <c r="G1696" s="68"/>
      <c r="H1696" s="68"/>
      <c r="I1696" s="82"/>
      <c r="J1696" s="82"/>
      <c r="K1696" s="82"/>
    </row>
    <row r="1697" spans="5:11">
      <c r="E1697" s="68"/>
      <c r="F1697" s="68"/>
      <c r="G1697" s="68"/>
      <c r="H1697" s="68"/>
      <c r="I1697" s="82"/>
      <c r="J1697" s="82"/>
      <c r="K1697" s="82"/>
    </row>
    <row r="1698" spans="5:11">
      <c r="E1698" s="68"/>
      <c r="F1698" s="68"/>
      <c r="G1698" s="68"/>
      <c r="H1698" s="68"/>
      <c r="I1698" s="82"/>
      <c r="J1698" s="82"/>
      <c r="K1698" s="82"/>
    </row>
    <row r="1699" spans="5:11">
      <c r="E1699" s="68"/>
      <c r="F1699" s="68"/>
      <c r="G1699" s="68"/>
      <c r="H1699" s="68"/>
      <c r="I1699" s="82"/>
      <c r="J1699" s="82"/>
      <c r="K1699" s="82"/>
    </row>
    <row r="1700" spans="5:11">
      <c r="E1700" s="68"/>
      <c r="F1700" s="68"/>
      <c r="G1700" s="68"/>
      <c r="H1700" s="68"/>
      <c r="I1700" s="82"/>
      <c r="J1700" s="82"/>
      <c r="K1700" s="82"/>
    </row>
    <row r="1701" spans="5:11">
      <c r="E1701" s="68"/>
      <c r="F1701" s="68"/>
      <c r="G1701" s="68"/>
      <c r="H1701" s="68"/>
      <c r="I1701" s="82"/>
      <c r="J1701" s="82"/>
      <c r="K1701" s="82"/>
    </row>
    <row r="1702" spans="5:11">
      <c r="E1702" s="68"/>
      <c r="F1702" s="68"/>
      <c r="G1702" s="68"/>
      <c r="H1702" s="68"/>
      <c r="I1702" s="82"/>
      <c r="J1702" s="82"/>
      <c r="K1702" s="82"/>
    </row>
    <row r="1703" spans="5:11">
      <c r="E1703" s="68"/>
      <c r="F1703" s="68"/>
      <c r="G1703" s="68"/>
      <c r="H1703" s="68"/>
      <c r="I1703" s="82"/>
      <c r="J1703" s="82"/>
      <c r="K1703" s="82"/>
    </row>
    <row r="1704" spans="5:11">
      <c r="E1704" s="68"/>
      <c r="F1704" s="68"/>
      <c r="G1704" s="68"/>
      <c r="H1704" s="68"/>
      <c r="I1704" s="82"/>
      <c r="J1704" s="82"/>
      <c r="K1704" s="82"/>
    </row>
    <row r="1705" spans="5:11">
      <c r="E1705" s="68"/>
      <c r="F1705" s="68"/>
      <c r="G1705" s="68"/>
      <c r="H1705" s="68"/>
      <c r="I1705" s="82"/>
      <c r="J1705" s="82"/>
      <c r="K1705" s="82"/>
    </row>
    <row r="1706" spans="5:11">
      <c r="E1706" s="68"/>
      <c r="F1706" s="68"/>
      <c r="G1706" s="68"/>
      <c r="H1706" s="68"/>
      <c r="I1706" s="82"/>
      <c r="J1706" s="82"/>
      <c r="K1706" s="82"/>
    </row>
    <row r="1707" spans="5:11">
      <c r="E1707" s="68"/>
      <c r="F1707" s="68"/>
      <c r="G1707" s="68"/>
      <c r="H1707" s="68"/>
      <c r="I1707" s="82"/>
      <c r="J1707" s="82"/>
      <c r="K1707" s="82"/>
    </row>
    <row r="1708" spans="5:11">
      <c r="E1708" s="68"/>
      <c r="F1708" s="68"/>
      <c r="G1708" s="68"/>
      <c r="H1708" s="68"/>
      <c r="I1708" s="82"/>
      <c r="J1708" s="82"/>
      <c r="K1708" s="82"/>
    </row>
    <row r="1709" spans="5:11">
      <c r="E1709" s="68"/>
      <c r="F1709" s="68"/>
      <c r="G1709" s="68"/>
      <c r="H1709" s="68"/>
      <c r="I1709" s="82"/>
      <c r="J1709" s="82"/>
      <c r="K1709" s="82"/>
    </row>
    <row r="1710" spans="5:11">
      <c r="E1710" s="68"/>
      <c r="F1710" s="68"/>
      <c r="G1710" s="68"/>
      <c r="H1710" s="68"/>
      <c r="I1710" s="82"/>
      <c r="J1710" s="82"/>
      <c r="K1710" s="82"/>
    </row>
    <row r="1711" spans="5:11">
      <c r="E1711" s="68"/>
      <c r="F1711" s="68"/>
      <c r="G1711" s="68"/>
      <c r="H1711" s="68"/>
      <c r="I1711" s="82"/>
      <c r="J1711" s="82"/>
      <c r="K1711" s="82"/>
    </row>
    <row r="1712" spans="5:11">
      <c r="E1712" s="68"/>
      <c r="F1712" s="68"/>
      <c r="G1712" s="68"/>
      <c r="H1712" s="68"/>
      <c r="I1712" s="82"/>
      <c r="J1712" s="82"/>
      <c r="K1712" s="82"/>
    </row>
    <row r="1713" spans="5:11">
      <c r="E1713" s="68"/>
      <c r="F1713" s="68"/>
      <c r="G1713" s="68"/>
      <c r="H1713" s="68"/>
      <c r="I1713" s="82"/>
      <c r="J1713" s="82"/>
      <c r="K1713" s="82"/>
    </row>
    <row r="1714" spans="5:11">
      <c r="E1714" s="68"/>
      <c r="F1714" s="68"/>
      <c r="G1714" s="68"/>
      <c r="H1714" s="68"/>
      <c r="I1714" s="82"/>
      <c r="J1714" s="82"/>
      <c r="K1714" s="82"/>
    </row>
    <row r="1715" spans="5:11">
      <c r="E1715" s="68"/>
      <c r="F1715" s="68"/>
      <c r="G1715" s="68"/>
      <c r="H1715" s="68"/>
      <c r="I1715" s="82"/>
      <c r="J1715" s="82"/>
      <c r="K1715" s="82"/>
    </row>
    <row r="1716" spans="5:11">
      <c r="E1716" s="68"/>
      <c r="F1716" s="68"/>
      <c r="G1716" s="68"/>
      <c r="H1716" s="68"/>
      <c r="I1716" s="82"/>
      <c r="J1716" s="82"/>
      <c r="K1716" s="82"/>
    </row>
    <row r="1717" spans="5:11">
      <c r="E1717" s="68"/>
      <c r="F1717" s="68"/>
      <c r="G1717" s="68"/>
      <c r="H1717" s="68"/>
      <c r="I1717" s="82"/>
      <c r="J1717" s="82"/>
      <c r="K1717" s="82"/>
    </row>
    <row r="1718" spans="5:11">
      <c r="E1718" s="68"/>
      <c r="F1718" s="68"/>
      <c r="G1718" s="68"/>
      <c r="H1718" s="68"/>
      <c r="I1718" s="82"/>
      <c r="J1718" s="82"/>
      <c r="K1718" s="82"/>
    </row>
    <row r="1719" spans="5:11">
      <c r="E1719" s="68"/>
      <c r="F1719" s="68"/>
      <c r="G1719" s="68"/>
      <c r="H1719" s="68"/>
      <c r="I1719" s="82"/>
      <c r="J1719" s="82"/>
      <c r="K1719" s="82"/>
    </row>
    <row r="1720" spans="5:11">
      <c r="E1720" s="68"/>
      <c r="F1720" s="68"/>
      <c r="G1720" s="68"/>
      <c r="H1720" s="68"/>
      <c r="I1720" s="82"/>
      <c r="J1720" s="82"/>
      <c r="K1720" s="82"/>
    </row>
    <row r="1721" spans="5:11">
      <c r="E1721" s="68"/>
      <c r="F1721" s="68"/>
      <c r="G1721" s="68"/>
      <c r="H1721" s="68"/>
      <c r="I1721" s="82"/>
      <c r="J1721" s="82"/>
      <c r="K1721" s="82"/>
    </row>
    <row r="1722" spans="5:11">
      <c r="E1722" s="68"/>
      <c r="F1722" s="68"/>
      <c r="G1722" s="68"/>
      <c r="H1722" s="68"/>
      <c r="I1722" s="82"/>
      <c r="J1722" s="82"/>
      <c r="K1722" s="82"/>
    </row>
    <row r="1723" spans="5:11">
      <c r="E1723" s="68"/>
      <c r="F1723" s="68"/>
      <c r="G1723" s="68"/>
      <c r="H1723" s="68"/>
      <c r="I1723" s="82"/>
      <c r="J1723" s="82"/>
      <c r="K1723" s="82"/>
    </row>
    <row r="1724" spans="5:11">
      <c r="E1724" s="68"/>
      <c r="F1724" s="68"/>
      <c r="G1724" s="68"/>
      <c r="H1724" s="68"/>
      <c r="I1724" s="82"/>
      <c r="J1724" s="82"/>
      <c r="K1724" s="82"/>
    </row>
    <row r="1725" spans="5:11">
      <c r="E1725" s="68"/>
      <c r="F1725" s="68"/>
      <c r="G1725" s="68"/>
      <c r="H1725" s="68"/>
      <c r="I1725" s="82"/>
      <c r="J1725" s="82"/>
      <c r="K1725" s="82"/>
    </row>
    <row r="1726" spans="5:11">
      <c r="E1726" s="68"/>
      <c r="F1726" s="68"/>
      <c r="G1726" s="68"/>
      <c r="H1726" s="68"/>
      <c r="I1726" s="82"/>
      <c r="J1726" s="82"/>
      <c r="K1726" s="82"/>
    </row>
    <row r="1727" spans="5:11">
      <c r="E1727" s="68"/>
      <c r="F1727" s="68"/>
      <c r="G1727" s="68"/>
      <c r="H1727" s="68"/>
      <c r="I1727" s="82"/>
      <c r="J1727" s="82"/>
      <c r="K1727" s="82"/>
    </row>
    <row r="1728" spans="5:11">
      <c r="E1728" s="68"/>
      <c r="F1728" s="68"/>
      <c r="G1728" s="68"/>
      <c r="H1728" s="68"/>
      <c r="I1728" s="82"/>
      <c r="J1728" s="82"/>
      <c r="K1728" s="82"/>
    </row>
    <row r="1729" spans="5:11">
      <c r="E1729" s="68"/>
      <c r="F1729" s="68"/>
      <c r="G1729" s="68"/>
      <c r="H1729" s="68"/>
      <c r="I1729" s="82"/>
      <c r="J1729" s="82"/>
      <c r="K1729" s="82"/>
    </row>
    <row r="1730" spans="5:11">
      <c r="E1730" s="68"/>
      <c r="F1730" s="68"/>
      <c r="G1730" s="68"/>
      <c r="H1730" s="68"/>
      <c r="I1730" s="82"/>
      <c r="J1730" s="82"/>
      <c r="K1730" s="82"/>
    </row>
    <row r="1731" spans="5:11">
      <c r="E1731" s="68"/>
      <c r="F1731" s="68"/>
      <c r="G1731" s="68"/>
      <c r="H1731" s="68"/>
      <c r="I1731" s="82"/>
      <c r="J1731" s="82"/>
      <c r="K1731" s="82"/>
    </row>
    <row r="1732" spans="5:11">
      <c r="E1732" s="68"/>
      <c r="F1732" s="68"/>
      <c r="G1732" s="68"/>
      <c r="H1732" s="68"/>
      <c r="I1732" s="82"/>
      <c r="J1732" s="82"/>
      <c r="K1732" s="82"/>
    </row>
    <row r="1733" spans="5:11">
      <c r="E1733" s="68"/>
      <c r="F1733" s="68"/>
      <c r="G1733" s="68"/>
      <c r="H1733" s="68"/>
      <c r="I1733" s="82"/>
      <c r="J1733" s="82"/>
      <c r="K1733" s="82"/>
    </row>
    <row r="1734" spans="5:11">
      <c r="E1734" s="68"/>
      <c r="F1734" s="68"/>
      <c r="G1734" s="68"/>
      <c r="H1734" s="68"/>
      <c r="I1734" s="82"/>
      <c r="J1734" s="82"/>
      <c r="K1734" s="82"/>
    </row>
    <row r="1735" spans="5:11">
      <c r="E1735" s="68"/>
      <c r="F1735" s="68"/>
      <c r="G1735" s="68"/>
      <c r="H1735" s="68"/>
      <c r="I1735" s="82"/>
      <c r="J1735" s="82"/>
      <c r="K1735" s="82"/>
    </row>
    <row r="1736" spans="5:11">
      <c r="E1736" s="68"/>
      <c r="F1736" s="68"/>
      <c r="G1736" s="68"/>
      <c r="H1736" s="68"/>
      <c r="I1736" s="82"/>
      <c r="J1736" s="82"/>
      <c r="K1736" s="82"/>
    </row>
    <row r="1737" spans="5:11">
      <c r="E1737" s="68"/>
      <c r="F1737" s="68"/>
      <c r="G1737" s="68"/>
      <c r="H1737" s="68"/>
      <c r="I1737" s="82"/>
      <c r="J1737" s="82"/>
      <c r="K1737" s="82"/>
    </row>
    <row r="1738" spans="5:11">
      <c r="E1738" s="68"/>
      <c r="F1738" s="68"/>
      <c r="G1738" s="68"/>
      <c r="H1738" s="68"/>
      <c r="I1738" s="82"/>
      <c r="J1738" s="82"/>
      <c r="K1738" s="82"/>
    </row>
    <row r="1739" spans="5:11">
      <c r="E1739" s="68"/>
      <c r="F1739" s="68"/>
      <c r="G1739" s="68"/>
      <c r="H1739" s="68"/>
      <c r="I1739" s="82"/>
      <c r="J1739" s="82"/>
      <c r="K1739" s="82"/>
    </row>
    <row r="1740" spans="5:11">
      <c r="E1740" s="68"/>
      <c r="F1740" s="68"/>
      <c r="G1740" s="68"/>
      <c r="H1740" s="68"/>
      <c r="I1740" s="82"/>
      <c r="J1740" s="82"/>
      <c r="K1740" s="82"/>
    </row>
    <row r="1741" spans="5:11">
      <c r="E1741" s="68"/>
      <c r="F1741" s="68"/>
      <c r="G1741" s="68"/>
      <c r="H1741" s="68"/>
      <c r="I1741" s="82"/>
      <c r="J1741" s="82"/>
      <c r="K1741" s="82"/>
    </row>
    <row r="1742" spans="5:11">
      <c r="E1742" s="68"/>
      <c r="F1742" s="68"/>
      <c r="G1742" s="68"/>
      <c r="H1742" s="68"/>
      <c r="I1742" s="82"/>
      <c r="J1742" s="82"/>
      <c r="K1742" s="82"/>
    </row>
    <row r="1743" spans="5:11">
      <c r="E1743" s="68"/>
      <c r="F1743" s="68"/>
      <c r="G1743" s="68"/>
      <c r="H1743" s="68"/>
      <c r="I1743" s="82"/>
      <c r="J1743" s="82"/>
      <c r="K1743" s="82"/>
    </row>
    <row r="1744" spans="5:11">
      <c r="E1744" s="68"/>
      <c r="F1744" s="68"/>
      <c r="G1744" s="68"/>
      <c r="H1744" s="68"/>
      <c r="I1744" s="82"/>
      <c r="J1744" s="82"/>
      <c r="K1744" s="82"/>
    </row>
    <row r="1745" spans="5:11">
      <c r="E1745" s="68"/>
      <c r="F1745" s="68"/>
      <c r="G1745" s="68"/>
      <c r="H1745" s="68"/>
      <c r="I1745" s="82"/>
      <c r="J1745" s="82"/>
      <c r="K1745" s="82"/>
    </row>
    <row r="1746" spans="5:11">
      <c r="E1746" s="68"/>
      <c r="F1746" s="68"/>
      <c r="G1746" s="68"/>
      <c r="H1746" s="68"/>
      <c r="I1746" s="82"/>
      <c r="J1746" s="82"/>
      <c r="K1746" s="82"/>
    </row>
    <row r="1747" spans="5:11">
      <c r="E1747" s="68"/>
      <c r="F1747" s="68"/>
      <c r="G1747" s="68"/>
      <c r="H1747" s="68"/>
      <c r="I1747" s="82"/>
      <c r="J1747" s="82"/>
      <c r="K1747" s="82"/>
    </row>
    <row r="1748" spans="5:11">
      <c r="E1748" s="68"/>
      <c r="F1748" s="68"/>
      <c r="G1748" s="68"/>
      <c r="H1748" s="68"/>
      <c r="I1748" s="82"/>
      <c r="J1748" s="82"/>
      <c r="K1748" s="82"/>
    </row>
    <row r="1749" spans="5:11">
      <c r="E1749" s="68"/>
      <c r="F1749" s="68"/>
      <c r="G1749" s="68"/>
      <c r="H1749" s="68"/>
      <c r="I1749" s="82"/>
      <c r="J1749" s="82"/>
      <c r="K1749" s="82"/>
    </row>
    <row r="1750" spans="5:11">
      <c r="E1750" s="68"/>
      <c r="F1750" s="68"/>
      <c r="G1750" s="68"/>
      <c r="H1750" s="68"/>
      <c r="I1750" s="82"/>
      <c r="J1750" s="82"/>
      <c r="K1750" s="82"/>
    </row>
    <row r="1751" spans="5:11">
      <c r="E1751" s="68"/>
      <c r="F1751" s="68"/>
      <c r="G1751" s="68"/>
      <c r="H1751" s="68"/>
      <c r="I1751" s="82"/>
      <c r="J1751" s="82"/>
      <c r="K1751" s="82"/>
    </row>
    <row r="1752" spans="5:11">
      <c r="E1752" s="68"/>
      <c r="F1752" s="68"/>
      <c r="G1752" s="68"/>
      <c r="H1752" s="68"/>
      <c r="I1752" s="82"/>
      <c r="J1752" s="82"/>
      <c r="K1752" s="82"/>
    </row>
    <row r="1753" spans="5:11">
      <c r="E1753" s="68"/>
      <c r="F1753" s="68"/>
      <c r="G1753" s="68"/>
      <c r="H1753" s="68"/>
      <c r="I1753" s="82"/>
      <c r="J1753" s="82"/>
      <c r="K1753" s="82"/>
    </row>
    <row r="1754" spans="5:11">
      <c r="E1754" s="68"/>
      <c r="F1754" s="68"/>
      <c r="G1754" s="68"/>
      <c r="H1754" s="68"/>
      <c r="I1754" s="82"/>
      <c r="J1754" s="82"/>
      <c r="K1754" s="82"/>
    </row>
    <row r="1755" spans="5:11">
      <c r="E1755" s="68"/>
      <c r="F1755" s="68"/>
      <c r="G1755" s="68"/>
      <c r="H1755" s="68"/>
      <c r="I1755" s="82"/>
      <c r="J1755" s="82"/>
      <c r="K1755" s="82"/>
    </row>
    <row r="1756" spans="5:11">
      <c r="E1756" s="68"/>
      <c r="F1756" s="68"/>
      <c r="G1756" s="68"/>
      <c r="H1756" s="68"/>
      <c r="I1756" s="82"/>
      <c r="J1756" s="82"/>
      <c r="K1756" s="82"/>
    </row>
    <row r="1757" spans="5:11">
      <c r="E1757" s="68"/>
      <c r="F1757" s="68"/>
      <c r="G1757" s="68"/>
      <c r="H1757" s="68"/>
      <c r="I1757" s="82"/>
      <c r="J1757" s="82"/>
      <c r="K1757" s="82"/>
    </row>
    <row r="1758" spans="5:11">
      <c r="E1758" s="68"/>
      <c r="F1758" s="68"/>
      <c r="G1758" s="68"/>
      <c r="H1758" s="68"/>
      <c r="I1758" s="82"/>
      <c r="J1758" s="82"/>
      <c r="K1758" s="82"/>
    </row>
    <row r="1759" spans="5:11">
      <c r="E1759" s="68"/>
      <c r="F1759" s="68"/>
      <c r="G1759" s="68"/>
      <c r="H1759" s="68"/>
      <c r="I1759" s="82"/>
      <c r="J1759" s="82"/>
      <c r="K1759" s="82"/>
    </row>
    <row r="1760" spans="5:11">
      <c r="E1760" s="68"/>
      <c r="F1760" s="68"/>
      <c r="G1760" s="68"/>
      <c r="H1760" s="68"/>
      <c r="I1760" s="82"/>
      <c r="J1760" s="82"/>
      <c r="K1760" s="82"/>
    </row>
    <row r="1761" spans="5:11">
      <c r="E1761" s="68"/>
      <c r="F1761" s="68"/>
      <c r="G1761" s="68"/>
      <c r="H1761" s="68"/>
      <c r="I1761" s="82"/>
      <c r="J1761" s="82"/>
      <c r="K1761" s="82"/>
    </row>
    <row r="1762" spans="5:11">
      <c r="E1762" s="68"/>
      <c r="F1762" s="68"/>
      <c r="G1762" s="68"/>
      <c r="H1762" s="68"/>
      <c r="I1762" s="82"/>
      <c r="J1762" s="82"/>
      <c r="K1762" s="82"/>
    </row>
    <row r="1763" spans="5:11">
      <c r="E1763" s="68"/>
      <c r="F1763" s="68"/>
      <c r="G1763" s="68"/>
      <c r="H1763" s="68"/>
      <c r="I1763" s="82"/>
      <c r="J1763" s="82"/>
      <c r="K1763" s="82"/>
    </row>
    <row r="1764" spans="5:11">
      <c r="E1764" s="68"/>
      <c r="F1764" s="68"/>
      <c r="G1764" s="68"/>
      <c r="H1764" s="68"/>
      <c r="I1764" s="82"/>
      <c r="J1764" s="82"/>
      <c r="K1764" s="82"/>
    </row>
    <row r="1765" spans="5:11">
      <c r="E1765" s="68"/>
      <c r="F1765" s="68"/>
      <c r="G1765" s="68"/>
      <c r="H1765" s="68"/>
      <c r="I1765" s="82"/>
      <c r="J1765" s="82"/>
      <c r="K1765" s="82"/>
    </row>
    <row r="1766" spans="5:11">
      <c r="E1766" s="68"/>
      <c r="F1766" s="68"/>
      <c r="G1766" s="68"/>
      <c r="H1766" s="68"/>
      <c r="I1766" s="82"/>
      <c r="J1766" s="82"/>
      <c r="K1766" s="82"/>
    </row>
    <row r="1767" spans="5:11">
      <c r="E1767" s="68"/>
      <c r="F1767" s="68"/>
      <c r="G1767" s="68"/>
      <c r="H1767" s="68"/>
      <c r="I1767" s="82"/>
      <c r="J1767" s="82"/>
      <c r="K1767" s="82"/>
    </row>
    <row r="1768" spans="5:11">
      <c r="E1768" s="68"/>
      <c r="F1768" s="68"/>
      <c r="G1768" s="68"/>
      <c r="H1768" s="68"/>
      <c r="I1768" s="82"/>
      <c r="J1768" s="82"/>
      <c r="K1768" s="82"/>
    </row>
    <row r="1769" spans="5:11">
      <c r="E1769" s="68"/>
      <c r="F1769" s="68"/>
      <c r="G1769" s="68"/>
      <c r="H1769" s="68"/>
      <c r="I1769" s="82"/>
      <c r="J1769" s="82"/>
      <c r="K1769" s="82"/>
    </row>
    <row r="1770" spans="5:11">
      <c r="E1770" s="68"/>
      <c r="F1770" s="68"/>
      <c r="G1770" s="68"/>
      <c r="H1770" s="68"/>
      <c r="I1770" s="82"/>
      <c r="J1770" s="82"/>
      <c r="K1770" s="82"/>
    </row>
    <row r="1771" spans="5:11">
      <c r="E1771" s="68"/>
      <c r="F1771" s="68"/>
      <c r="G1771" s="68"/>
      <c r="H1771" s="68"/>
      <c r="I1771" s="82"/>
      <c r="J1771" s="82"/>
      <c r="K1771" s="82"/>
    </row>
    <row r="1772" spans="5:11">
      <c r="E1772" s="68"/>
      <c r="F1772" s="68"/>
      <c r="G1772" s="68"/>
      <c r="H1772" s="68"/>
      <c r="I1772" s="82"/>
      <c r="J1772" s="82"/>
      <c r="K1772" s="82"/>
    </row>
    <row r="1773" spans="5:11">
      <c r="E1773" s="68"/>
      <c r="F1773" s="68"/>
      <c r="G1773" s="68"/>
      <c r="H1773" s="68"/>
      <c r="I1773" s="82"/>
      <c r="J1773" s="82"/>
      <c r="K1773" s="82"/>
    </row>
    <row r="1774" spans="5:11">
      <c r="E1774" s="68"/>
      <c r="F1774" s="68"/>
      <c r="G1774" s="68"/>
      <c r="H1774" s="68"/>
      <c r="I1774" s="82"/>
      <c r="J1774" s="82"/>
      <c r="K1774" s="82"/>
    </row>
    <row r="1775" spans="5:11">
      <c r="E1775" s="68"/>
      <c r="F1775" s="68"/>
      <c r="G1775" s="68"/>
      <c r="H1775" s="68"/>
      <c r="I1775" s="82"/>
      <c r="J1775" s="82"/>
      <c r="K1775" s="82"/>
    </row>
    <row r="1776" spans="5:11">
      <c r="E1776" s="68"/>
      <c r="F1776" s="68"/>
      <c r="G1776" s="68"/>
      <c r="H1776" s="68"/>
      <c r="I1776" s="82"/>
      <c r="J1776" s="82"/>
      <c r="K1776" s="82"/>
    </row>
    <row r="1777" spans="5:11">
      <c r="E1777" s="68"/>
      <c r="F1777" s="68"/>
      <c r="G1777" s="68"/>
      <c r="H1777" s="68"/>
      <c r="I1777" s="82"/>
      <c r="J1777" s="82"/>
      <c r="K1777" s="82"/>
    </row>
    <row r="1778" spans="5:11">
      <c r="E1778" s="68"/>
      <c r="F1778" s="68"/>
      <c r="G1778" s="68"/>
      <c r="H1778" s="68"/>
      <c r="I1778" s="82"/>
      <c r="J1778" s="82"/>
      <c r="K1778" s="82"/>
    </row>
    <row r="1779" spans="5:11">
      <c r="E1779" s="68"/>
      <c r="F1779" s="68"/>
      <c r="G1779" s="68"/>
      <c r="H1779" s="68"/>
      <c r="I1779" s="82"/>
      <c r="J1779" s="82"/>
      <c r="K1779" s="82"/>
    </row>
    <row r="1780" spans="5:11">
      <c r="E1780" s="68"/>
      <c r="F1780" s="68"/>
      <c r="G1780" s="68"/>
      <c r="H1780" s="68"/>
      <c r="I1780" s="82"/>
      <c r="J1780" s="82"/>
      <c r="K1780" s="82"/>
    </row>
    <row r="1781" spans="5:11">
      <c r="E1781" s="68"/>
      <c r="F1781" s="68"/>
      <c r="G1781" s="68"/>
      <c r="H1781" s="68"/>
      <c r="I1781" s="82"/>
      <c r="J1781" s="82"/>
      <c r="K1781" s="82"/>
    </row>
    <row r="1782" spans="5:11">
      <c r="E1782" s="68"/>
      <c r="F1782" s="68"/>
      <c r="G1782" s="68"/>
      <c r="H1782" s="68"/>
      <c r="I1782" s="82"/>
      <c r="J1782" s="82"/>
      <c r="K1782" s="82"/>
    </row>
    <row r="1783" spans="5:11">
      <c r="E1783" s="68"/>
      <c r="F1783" s="68"/>
      <c r="G1783" s="68"/>
      <c r="H1783" s="68"/>
      <c r="I1783" s="82"/>
      <c r="J1783" s="82"/>
      <c r="K1783" s="82"/>
    </row>
    <row r="1784" spans="5:11">
      <c r="E1784" s="68"/>
      <c r="F1784" s="68"/>
      <c r="G1784" s="68"/>
      <c r="H1784" s="68"/>
      <c r="I1784" s="82"/>
      <c r="J1784" s="82"/>
      <c r="K1784" s="82"/>
    </row>
    <row r="1785" spans="5:11">
      <c r="E1785" s="68"/>
      <c r="F1785" s="68"/>
      <c r="G1785" s="68"/>
      <c r="H1785" s="68"/>
      <c r="I1785" s="82"/>
      <c r="J1785" s="82"/>
      <c r="K1785" s="82"/>
    </row>
    <row r="1786" spans="5:11">
      <c r="E1786" s="68"/>
      <c r="F1786" s="68"/>
      <c r="G1786" s="68"/>
      <c r="H1786" s="68"/>
      <c r="I1786" s="82"/>
      <c r="J1786" s="82"/>
      <c r="K1786" s="82"/>
    </row>
    <row r="1787" spans="5:11">
      <c r="E1787" s="68"/>
      <c r="F1787" s="68"/>
      <c r="G1787" s="68"/>
      <c r="H1787" s="68"/>
      <c r="I1787" s="82"/>
      <c r="J1787" s="82"/>
      <c r="K1787" s="82"/>
    </row>
    <row r="1788" spans="5:11">
      <c r="E1788" s="68"/>
      <c r="F1788" s="68"/>
      <c r="G1788" s="68"/>
      <c r="H1788" s="68"/>
      <c r="I1788" s="82"/>
      <c r="J1788" s="82"/>
      <c r="K1788" s="82"/>
    </row>
    <row r="1789" spans="5:11">
      <c r="E1789" s="68"/>
      <c r="F1789" s="68"/>
      <c r="G1789" s="68"/>
      <c r="H1789" s="68"/>
      <c r="I1789" s="82"/>
      <c r="J1789" s="82"/>
      <c r="K1789" s="82"/>
    </row>
    <row r="1790" spans="5:11">
      <c r="E1790" s="68"/>
      <c r="F1790" s="68"/>
      <c r="G1790" s="68"/>
      <c r="H1790" s="68"/>
      <c r="I1790" s="82"/>
      <c r="J1790" s="82"/>
      <c r="K1790" s="82"/>
    </row>
    <row r="1791" spans="5:11">
      <c r="E1791" s="68"/>
      <c r="F1791" s="68"/>
      <c r="G1791" s="68"/>
      <c r="H1791" s="68"/>
      <c r="I1791" s="82"/>
      <c r="J1791" s="82"/>
      <c r="K1791" s="82"/>
    </row>
    <row r="1792" spans="5:11">
      <c r="E1792" s="68"/>
      <c r="F1792" s="68"/>
      <c r="G1792" s="68"/>
      <c r="H1792" s="68"/>
      <c r="I1792" s="82"/>
      <c r="J1792" s="82"/>
      <c r="K1792" s="82"/>
    </row>
    <row r="1793" spans="5:11">
      <c r="E1793" s="68"/>
      <c r="F1793" s="68"/>
      <c r="G1793" s="68"/>
      <c r="H1793" s="68"/>
      <c r="I1793" s="82"/>
      <c r="J1793" s="82"/>
      <c r="K1793" s="82"/>
    </row>
    <row r="1794" spans="5:11">
      <c r="E1794" s="68"/>
      <c r="F1794" s="68"/>
      <c r="G1794" s="68"/>
      <c r="H1794" s="68"/>
      <c r="I1794" s="82"/>
      <c r="J1794" s="82"/>
      <c r="K1794" s="82"/>
    </row>
    <row r="1795" spans="5:11">
      <c r="E1795" s="68"/>
      <c r="F1795" s="68"/>
      <c r="G1795" s="68"/>
      <c r="H1795" s="68"/>
      <c r="I1795" s="82"/>
      <c r="J1795" s="82"/>
      <c r="K1795" s="82"/>
    </row>
    <row r="1796" spans="5:11">
      <c r="E1796" s="68"/>
      <c r="F1796" s="68"/>
      <c r="G1796" s="68"/>
      <c r="H1796" s="68"/>
      <c r="I1796" s="82"/>
      <c r="J1796" s="82"/>
      <c r="K1796" s="82"/>
    </row>
    <row r="1797" spans="5:11">
      <c r="E1797" s="68"/>
      <c r="F1797" s="68"/>
      <c r="G1797" s="68"/>
      <c r="H1797" s="68"/>
      <c r="I1797" s="82"/>
      <c r="J1797" s="82"/>
      <c r="K1797" s="82"/>
    </row>
    <row r="1798" spans="5:11">
      <c r="E1798" s="68"/>
      <c r="F1798" s="68"/>
      <c r="G1798" s="68"/>
      <c r="H1798" s="68"/>
      <c r="I1798" s="82"/>
      <c r="J1798" s="82"/>
      <c r="K1798" s="82"/>
    </row>
    <row r="1799" spans="5:11">
      <c r="E1799" s="68"/>
      <c r="F1799" s="68"/>
      <c r="G1799" s="68"/>
      <c r="H1799" s="68"/>
      <c r="I1799" s="82"/>
      <c r="J1799" s="82"/>
      <c r="K1799" s="82"/>
    </row>
    <row r="1800" spans="5:11">
      <c r="E1800" s="68"/>
      <c r="F1800" s="68"/>
      <c r="G1800" s="68"/>
      <c r="H1800" s="68"/>
      <c r="I1800" s="82"/>
      <c r="J1800" s="82"/>
      <c r="K1800" s="82"/>
    </row>
    <row r="1801" spans="5:11">
      <c r="E1801" s="68"/>
      <c r="F1801" s="68"/>
      <c r="G1801" s="68"/>
      <c r="H1801" s="68"/>
      <c r="I1801" s="82"/>
      <c r="J1801" s="82"/>
      <c r="K1801" s="82"/>
    </row>
    <row r="1802" spans="5:11">
      <c r="E1802" s="68"/>
      <c r="F1802" s="68"/>
      <c r="G1802" s="68"/>
      <c r="H1802" s="68"/>
      <c r="I1802" s="82"/>
      <c r="J1802" s="82"/>
      <c r="K1802" s="82"/>
    </row>
    <row r="1803" spans="5:11">
      <c r="E1803" s="68"/>
      <c r="F1803" s="68"/>
      <c r="G1803" s="68"/>
      <c r="H1803" s="68"/>
      <c r="I1803" s="82"/>
      <c r="J1803" s="82"/>
      <c r="K1803" s="82"/>
    </row>
    <row r="1804" spans="5:11">
      <c r="E1804" s="68"/>
      <c r="F1804" s="68"/>
      <c r="G1804" s="68"/>
      <c r="H1804" s="68"/>
      <c r="I1804" s="82"/>
      <c r="J1804" s="82"/>
      <c r="K1804" s="82"/>
    </row>
    <row r="1805" spans="5:11">
      <c r="E1805" s="68"/>
      <c r="F1805" s="68"/>
      <c r="G1805" s="68"/>
      <c r="H1805" s="68"/>
      <c r="I1805" s="82"/>
      <c r="J1805" s="82"/>
      <c r="K1805" s="82"/>
    </row>
    <row r="1806" spans="5:11">
      <c r="E1806" s="68"/>
      <c r="F1806" s="68"/>
      <c r="G1806" s="68"/>
      <c r="H1806" s="68"/>
      <c r="I1806" s="82"/>
      <c r="J1806" s="82"/>
      <c r="K1806" s="82"/>
    </row>
    <row r="1807" spans="5:11">
      <c r="E1807" s="68"/>
      <c r="F1807" s="68"/>
      <c r="G1807" s="68"/>
      <c r="H1807" s="68"/>
      <c r="I1807" s="82"/>
      <c r="J1807" s="82"/>
      <c r="K1807" s="82"/>
    </row>
    <row r="1808" spans="5:11">
      <c r="E1808" s="68"/>
      <c r="F1808" s="68"/>
      <c r="G1808" s="68"/>
      <c r="H1808" s="68"/>
      <c r="I1808" s="82"/>
      <c r="J1808" s="82"/>
      <c r="K1808" s="82"/>
    </row>
    <row r="1809" spans="5:11">
      <c r="E1809" s="68"/>
      <c r="F1809" s="68"/>
      <c r="G1809" s="68"/>
      <c r="H1809" s="68"/>
      <c r="I1809" s="82"/>
      <c r="J1809" s="82"/>
      <c r="K1809" s="82"/>
    </row>
    <row r="1810" spans="5:11">
      <c r="E1810" s="68"/>
      <c r="F1810" s="68"/>
      <c r="G1810" s="68"/>
      <c r="H1810" s="68"/>
      <c r="I1810" s="82"/>
      <c r="J1810" s="82"/>
      <c r="K1810" s="82"/>
    </row>
    <row r="1811" spans="5:11">
      <c r="E1811" s="68"/>
      <c r="F1811" s="68"/>
      <c r="G1811" s="68"/>
      <c r="H1811" s="68"/>
      <c r="I1811" s="82"/>
      <c r="J1811" s="82"/>
      <c r="K1811" s="82"/>
    </row>
    <row r="1812" spans="5:11">
      <c r="E1812" s="68"/>
      <c r="F1812" s="68"/>
      <c r="G1812" s="68"/>
      <c r="H1812" s="68"/>
      <c r="I1812" s="82"/>
      <c r="J1812" s="82"/>
      <c r="K1812" s="82"/>
    </row>
    <row r="1813" spans="5:11">
      <c r="E1813" s="68"/>
      <c r="F1813" s="68"/>
      <c r="G1813" s="68"/>
      <c r="H1813" s="68"/>
      <c r="I1813" s="82"/>
      <c r="J1813" s="82"/>
      <c r="K1813" s="82"/>
    </row>
    <row r="1814" spans="5:11">
      <c r="E1814" s="68"/>
      <c r="F1814" s="68"/>
      <c r="G1814" s="68"/>
      <c r="H1814" s="68"/>
      <c r="I1814" s="82"/>
      <c r="J1814" s="82"/>
      <c r="K1814" s="82"/>
    </row>
    <row r="1815" spans="5:11">
      <c r="E1815" s="68"/>
      <c r="F1815" s="68"/>
      <c r="G1815" s="68"/>
      <c r="H1815" s="68"/>
      <c r="I1815" s="82"/>
      <c r="J1815" s="82"/>
      <c r="K1815" s="82"/>
    </row>
    <row r="1816" spans="5:11">
      <c r="E1816" s="68"/>
      <c r="F1816" s="68"/>
      <c r="G1816" s="68"/>
      <c r="H1816" s="68"/>
      <c r="I1816" s="82"/>
      <c r="J1816" s="82"/>
      <c r="K1816" s="82"/>
    </row>
    <row r="1817" spans="5:11">
      <c r="E1817" s="68"/>
      <c r="F1817" s="68"/>
      <c r="G1817" s="68"/>
      <c r="H1817" s="68"/>
      <c r="I1817" s="82"/>
      <c r="J1817" s="82"/>
      <c r="K1817" s="82"/>
    </row>
    <row r="1818" spans="5:11">
      <c r="E1818" s="68"/>
      <c r="F1818" s="68"/>
      <c r="G1818" s="68"/>
      <c r="H1818" s="68"/>
      <c r="I1818" s="82"/>
      <c r="J1818" s="82"/>
      <c r="K1818" s="82"/>
    </row>
    <row r="1819" spans="5:11">
      <c r="E1819" s="68"/>
      <c r="F1819" s="68"/>
      <c r="G1819" s="68"/>
      <c r="H1819" s="68"/>
      <c r="I1819" s="82"/>
      <c r="J1819" s="82"/>
      <c r="K1819" s="82"/>
    </row>
    <row r="1820" spans="5:11">
      <c r="E1820" s="68"/>
      <c r="F1820" s="68"/>
      <c r="G1820" s="68"/>
      <c r="H1820" s="68"/>
      <c r="I1820" s="82"/>
      <c r="J1820" s="82"/>
      <c r="K1820" s="82"/>
    </row>
    <row r="1821" spans="5:11">
      <c r="E1821" s="68"/>
      <c r="F1821" s="68"/>
      <c r="G1821" s="68"/>
      <c r="H1821" s="68"/>
      <c r="I1821" s="82"/>
      <c r="J1821" s="82"/>
      <c r="K1821" s="82"/>
    </row>
    <row r="1822" spans="5:11">
      <c r="E1822" s="68"/>
      <c r="F1822" s="68"/>
      <c r="G1822" s="68"/>
      <c r="H1822" s="68"/>
      <c r="I1822" s="82"/>
      <c r="J1822" s="82"/>
      <c r="K1822" s="82"/>
    </row>
    <row r="1823" spans="5:11">
      <c r="E1823" s="68"/>
      <c r="F1823" s="68"/>
      <c r="G1823" s="68"/>
      <c r="H1823" s="68"/>
      <c r="I1823" s="82"/>
      <c r="J1823" s="82"/>
      <c r="K1823" s="82"/>
    </row>
    <row r="1824" spans="5:11">
      <c r="E1824" s="68"/>
      <c r="F1824" s="68"/>
      <c r="G1824" s="68"/>
      <c r="H1824" s="68"/>
      <c r="I1824" s="82"/>
      <c r="J1824" s="82"/>
      <c r="K1824" s="82"/>
    </row>
    <row r="1825" spans="5:11">
      <c r="E1825" s="68"/>
      <c r="F1825" s="68"/>
      <c r="G1825" s="68"/>
      <c r="H1825" s="68"/>
      <c r="I1825" s="82"/>
      <c r="J1825" s="82"/>
      <c r="K1825" s="82"/>
    </row>
    <row r="1826" spans="5:11">
      <c r="E1826" s="68"/>
      <c r="F1826" s="68"/>
      <c r="G1826" s="68"/>
      <c r="H1826" s="68"/>
      <c r="I1826" s="82"/>
      <c r="J1826" s="82"/>
      <c r="K1826" s="82"/>
    </row>
    <row r="1827" spans="5:11">
      <c r="E1827" s="68"/>
      <c r="F1827" s="68"/>
      <c r="G1827" s="68"/>
      <c r="H1827" s="68"/>
      <c r="I1827" s="82"/>
      <c r="J1827" s="82"/>
      <c r="K1827" s="82"/>
    </row>
    <row r="1828" spans="5:11">
      <c r="E1828" s="68"/>
      <c r="F1828" s="68"/>
      <c r="G1828" s="68"/>
      <c r="H1828" s="68"/>
      <c r="I1828" s="82"/>
      <c r="J1828" s="82"/>
      <c r="K1828" s="82"/>
    </row>
    <row r="1829" spans="5:11">
      <c r="E1829" s="68"/>
      <c r="F1829" s="68"/>
      <c r="G1829" s="68"/>
      <c r="H1829" s="68"/>
      <c r="I1829" s="82"/>
      <c r="J1829" s="82"/>
      <c r="K1829" s="82"/>
    </row>
    <row r="1830" spans="5:11">
      <c r="E1830" s="68"/>
      <c r="F1830" s="68"/>
      <c r="G1830" s="68"/>
      <c r="H1830" s="68"/>
      <c r="I1830" s="82"/>
      <c r="J1830" s="82"/>
      <c r="K1830" s="82"/>
    </row>
    <row r="1831" spans="5:11">
      <c r="E1831" s="68"/>
      <c r="F1831" s="68"/>
      <c r="G1831" s="68"/>
      <c r="H1831" s="68"/>
      <c r="I1831" s="82"/>
      <c r="J1831" s="82"/>
      <c r="K1831" s="82"/>
    </row>
    <row r="1832" spans="5:11">
      <c r="E1832" s="68"/>
      <c r="F1832" s="68"/>
      <c r="G1832" s="68"/>
      <c r="H1832" s="68"/>
      <c r="I1832" s="82"/>
      <c r="J1832" s="82"/>
      <c r="K1832" s="82"/>
    </row>
    <row r="1833" spans="5:11">
      <c r="E1833" s="68"/>
      <c r="F1833" s="68"/>
      <c r="G1833" s="68"/>
      <c r="H1833" s="68"/>
      <c r="I1833" s="82"/>
      <c r="J1833" s="82"/>
      <c r="K1833" s="82"/>
    </row>
    <row r="1834" spans="5:11">
      <c r="E1834" s="68"/>
      <c r="F1834" s="68"/>
      <c r="G1834" s="68"/>
      <c r="H1834" s="68"/>
      <c r="I1834" s="82"/>
      <c r="J1834" s="82"/>
      <c r="K1834" s="82"/>
    </row>
    <row r="1835" spans="5:11">
      <c r="E1835" s="68"/>
      <c r="F1835" s="68"/>
      <c r="G1835" s="68"/>
      <c r="H1835" s="68"/>
      <c r="I1835" s="82"/>
      <c r="J1835" s="82"/>
      <c r="K1835" s="82"/>
    </row>
    <row r="1836" spans="5:11">
      <c r="E1836" s="68"/>
      <c r="F1836" s="68"/>
      <c r="G1836" s="68"/>
      <c r="H1836" s="68"/>
      <c r="I1836" s="82"/>
      <c r="J1836" s="82"/>
      <c r="K1836" s="82"/>
    </row>
    <row r="1837" spans="5:11">
      <c r="E1837" s="68"/>
      <c r="F1837" s="68"/>
      <c r="G1837" s="68"/>
      <c r="H1837" s="68"/>
      <c r="I1837" s="82"/>
      <c r="J1837" s="82"/>
      <c r="K1837" s="82"/>
    </row>
    <row r="1838" spans="5:11">
      <c r="E1838" s="68"/>
      <c r="F1838" s="68"/>
      <c r="G1838" s="68"/>
      <c r="H1838" s="68"/>
      <c r="I1838" s="82"/>
      <c r="J1838" s="82"/>
      <c r="K1838" s="82"/>
    </row>
    <row r="1839" spans="5:11">
      <c r="E1839" s="68"/>
      <c r="F1839" s="68"/>
      <c r="G1839" s="68"/>
      <c r="H1839" s="68"/>
      <c r="I1839" s="82"/>
      <c r="J1839" s="82"/>
      <c r="K1839" s="82"/>
    </row>
    <row r="1840" spans="5:11">
      <c r="E1840" s="68"/>
      <c r="F1840" s="68"/>
      <c r="G1840" s="68"/>
      <c r="H1840" s="68"/>
      <c r="I1840" s="82"/>
      <c r="J1840" s="82"/>
      <c r="K1840" s="82"/>
    </row>
    <row r="1841" spans="5:11">
      <c r="E1841" s="68"/>
      <c r="F1841" s="68"/>
      <c r="G1841" s="68"/>
      <c r="H1841" s="68"/>
      <c r="I1841" s="82"/>
      <c r="J1841" s="82"/>
      <c r="K1841" s="82"/>
    </row>
    <row r="1842" spans="5:11">
      <c r="E1842" s="68"/>
      <c r="F1842" s="68"/>
      <c r="G1842" s="68"/>
      <c r="H1842" s="68"/>
      <c r="I1842" s="82"/>
      <c r="J1842" s="82"/>
      <c r="K1842" s="82"/>
    </row>
    <row r="1843" spans="5:11">
      <c r="E1843" s="68"/>
      <c r="F1843" s="68"/>
      <c r="G1843" s="68"/>
      <c r="H1843" s="68"/>
      <c r="I1843" s="82"/>
      <c r="J1843" s="82"/>
      <c r="K1843" s="82"/>
    </row>
    <row r="1844" spans="5:11">
      <c r="E1844" s="68"/>
      <c r="F1844" s="68"/>
      <c r="G1844" s="68"/>
      <c r="H1844" s="68"/>
      <c r="I1844" s="82"/>
      <c r="J1844" s="82"/>
      <c r="K1844" s="82"/>
    </row>
    <row r="1845" spans="5:11">
      <c r="E1845" s="68"/>
      <c r="F1845" s="68"/>
      <c r="G1845" s="68"/>
      <c r="H1845" s="68"/>
      <c r="I1845" s="82"/>
      <c r="J1845" s="82"/>
      <c r="K1845" s="82"/>
    </row>
    <row r="1846" spans="5:11">
      <c r="E1846" s="68"/>
      <c r="F1846" s="68"/>
      <c r="G1846" s="68"/>
      <c r="H1846" s="68"/>
      <c r="I1846" s="82"/>
      <c r="J1846" s="82"/>
      <c r="K1846" s="82"/>
    </row>
    <row r="1847" spans="5:11">
      <c r="E1847" s="68"/>
      <c r="F1847" s="68"/>
      <c r="G1847" s="68"/>
      <c r="H1847" s="68"/>
      <c r="I1847" s="82"/>
      <c r="J1847" s="82"/>
      <c r="K1847" s="82"/>
    </row>
    <row r="1848" spans="5:11">
      <c r="E1848" s="68"/>
      <c r="F1848" s="68"/>
      <c r="G1848" s="68"/>
      <c r="H1848" s="68"/>
      <c r="I1848" s="82"/>
      <c r="J1848" s="82"/>
      <c r="K1848" s="82"/>
    </row>
    <row r="1849" spans="5:11">
      <c r="E1849" s="68"/>
      <c r="F1849" s="68"/>
      <c r="G1849" s="68"/>
      <c r="H1849" s="68"/>
      <c r="I1849" s="82"/>
      <c r="J1849" s="82"/>
      <c r="K1849" s="82"/>
    </row>
    <row r="1850" spans="5:11">
      <c r="E1850" s="68"/>
      <c r="F1850" s="68"/>
      <c r="G1850" s="68"/>
      <c r="H1850" s="68"/>
      <c r="I1850" s="82"/>
      <c r="J1850" s="82"/>
      <c r="K1850" s="82"/>
    </row>
    <row r="1851" spans="5:11">
      <c r="E1851" s="68"/>
      <c r="F1851" s="68"/>
      <c r="G1851" s="68"/>
      <c r="H1851" s="68"/>
      <c r="I1851" s="82"/>
      <c r="J1851" s="82"/>
      <c r="K1851" s="82"/>
    </row>
    <row r="1852" spans="5:11">
      <c r="E1852" s="68"/>
      <c r="F1852" s="68"/>
      <c r="G1852" s="68"/>
      <c r="H1852" s="68"/>
      <c r="I1852" s="82"/>
      <c r="J1852" s="82"/>
      <c r="K1852" s="82"/>
    </row>
    <row r="1853" spans="5:11">
      <c r="E1853" s="68"/>
      <c r="F1853" s="68"/>
      <c r="G1853" s="68"/>
      <c r="H1853" s="68"/>
      <c r="I1853" s="82"/>
      <c r="J1853" s="82"/>
      <c r="K1853" s="82"/>
    </row>
    <row r="1854" spans="5:11">
      <c r="E1854" s="68"/>
      <c r="F1854" s="68"/>
      <c r="G1854" s="68"/>
      <c r="H1854" s="68"/>
      <c r="I1854" s="82"/>
      <c r="J1854" s="82"/>
      <c r="K1854" s="82"/>
    </row>
    <row r="1855" spans="5:11">
      <c r="E1855" s="68"/>
      <c r="F1855" s="68"/>
      <c r="G1855" s="68"/>
      <c r="H1855" s="68"/>
      <c r="I1855" s="82"/>
      <c r="J1855" s="82"/>
      <c r="K1855" s="82"/>
    </row>
    <row r="1856" spans="5:11">
      <c r="E1856" s="68"/>
      <c r="F1856" s="68"/>
      <c r="G1856" s="68"/>
      <c r="H1856" s="68"/>
      <c r="I1856" s="82"/>
      <c r="J1856" s="82"/>
      <c r="K1856" s="82"/>
    </row>
    <row r="1857" spans="5:11">
      <c r="E1857" s="68"/>
      <c r="F1857" s="68"/>
      <c r="G1857" s="68"/>
      <c r="H1857" s="68"/>
      <c r="I1857" s="82"/>
      <c r="J1857" s="82"/>
      <c r="K1857" s="82"/>
    </row>
    <row r="1858" spans="5:11">
      <c r="E1858" s="68"/>
      <c r="F1858" s="68"/>
      <c r="G1858" s="68"/>
      <c r="H1858" s="68"/>
      <c r="I1858" s="82"/>
      <c r="J1858" s="82"/>
      <c r="K1858" s="82"/>
    </row>
    <row r="1859" spans="5:11">
      <c r="E1859" s="68"/>
      <c r="F1859" s="68"/>
      <c r="G1859" s="68"/>
      <c r="H1859" s="68"/>
      <c r="I1859" s="82"/>
      <c r="J1859" s="82"/>
      <c r="K1859" s="82"/>
    </row>
    <row r="1860" spans="5:11">
      <c r="E1860" s="68"/>
      <c r="F1860" s="68"/>
      <c r="G1860" s="68"/>
      <c r="H1860" s="68"/>
      <c r="I1860" s="82"/>
      <c r="J1860" s="82"/>
      <c r="K1860" s="82"/>
    </row>
    <row r="1861" spans="5:11">
      <c r="E1861" s="68"/>
      <c r="F1861" s="68"/>
      <c r="G1861" s="68"/>
      <c r="H1861" s="68"/>
      <c r="I1861" s="82"/>
      <c r="J1861" s="82"/>
      <c r="K1861" s="82"/>
    </row>
    <row r="1862" spans="5:11">
      <c r="E1862" s="68"/>
      <c r="F1862" s="68"/>
      <c r="G1862" s="68"/>
      <c r="H1862" s="68"/>
      <c r="I1862" s="82"/>
      <c r="J1862" s="82"/>
      <c r="K1862" s="82"/>
    </row>
    <row r="1863" spans="5:11">
      <c r="E1863" s="68"/>
      <c r="F1863" s="68"/>
      <c r="G1863" s="68"/>
      <c r="H1863" s="68"/>
      <c r="I1863" s="82"/>
      <c r="J1863" s="82"/>
      <c r="K1863" s="82"/>
    </row>
    <row r="1864" spans="5:11">
      <c r="E1864" s="68"/>
      <c r="F1864" s="68"/>
      <c r="G1864" s="68"/>
      <c r="H1864" s="68"/>
      <c r="I1864" s="82"/>
      <c r="J1864" s="82"/>
      <c r="K1864" s="82"/>
    </row>
    <row r="1865" spans="5:11">
      <c r="E1865" s="68"/>
      <c r="F1865" s="68"/>
      <c r="G1865" s="68"/>
      <c r="H1865" s="68"/>
      <c r="I1865" s="82"/>
      <c r="J1865" s="82"/>
      <c r="K1865" s="82"/>
    </row>
    <row r="1866" spans="5:11">
      <c r="E1866" s="68"/>
      <c r="F1866" s="68"/>
      <c r="G1866" s="68"/>
      <c r="H1866" s="68"/>
      <c r="I1866" s="82"/>
      <c r="J1866" s="82"/>
      <c r="K1866" s="82"/>
    </row>
    <row r="1867" spans="5:11">
      <c r="E1867" s="68"/>
      <c r="F1867" s="68"/>
      <c r="G1867" s="68"/>
      <c r="H1867" s="68"/>
      <c r="I1867" s="82"/>
      <c r="J1867" s="82"/>
      <c r="K1867" s="82"/>
    </row>
    <row r="1868" spans="5:11">
      <c r="E1868" s="68"/>
      <c r="F1868" s="68"/>
      <c r="G1868" s="68"/>
      <c r="H1868" s="68"/>
      <c r="I1868" s="82"/>
      <c r="J1868" s="82"/>
      <c r="K1868" s="82"/>
    </row>
    <row r="1869" spans="5:11">
      <c r="E1869" s="68"/>
      <c r="F1869" s="68"/>
      <c r="G1869" s="68"/>
      <c r="H1869" s="68"/>
      <c r="I1869" s="82"/>
      <c r="J1869" s="82"/>
      <c r="K1869" s="82"/>
    </row>
    <row r="1870" spans="5:11">
      <c r="E1870" s="68"/>
      <c r="F1870" s="68"/>
      <c r="G1870" s="68"/>
      <c r="H1870" s="68"/>
      <c r="I1870" s="82"/>
      <c r="J1870" s="82"/>
      <c r="K1870" s="82"/>
    </row>
    <row r="1871" spans="5:11">
      <c r="E1871" s="68"/>
      <c r="F1871" s="68"/>
      <c r="G1871" s="68"/>
      <c r="H1871" s="68"/>
      <c r="I1871" s="82"/>
      <c r="J1871" s="82"/>
      <c r="K1871" s="82"/>
    </row>
    <row r="1872" spans="5:11">
      <c r="E1872" s="68"/>
      <c r="F1872" s="68"/>
      <c r="G1872" s="68"/>
      <c r="H1872" s="68"/>
      <c r="I1872" s="82"/>
      <c r="J1872" s="82"/>
      <c r="K1872" s="82"/>
    </row>
    <row r="1873" spans="5:11">
      <c r="E1873" s="68"/>
      <c r="F1873" s="68"/>
      <c r="G1873" s="68"/>
      <c r="H1873" s="68"/>
      <c r="I1873" s="82"/>
      <c r="J1873" s="82"/>
      <c r="K1873" s="82"/>
    </row>
    <row r="1874" spans="5:11">
      <c r="E1874" s="68"/>
      <c r="F1874" s="68"/>
      <c r="G1874" s="68"/>
      <c r="H1874" s="68"/>
      <c r="I1874" s="82"/>
      <c r="J1874" s="82"/>
      <c r="K1874" s="82"/>
    </row>
    <row r="1875" spans="5:11">
      <c r="E1875" s="68"/>
      <c r="F1875" s="68"/>
      <c r="G1875" s="68"/>
      <c r="H1875" s="68"/>
      <c r="I1875" s="82"/>
      <c r="J1875" s="82"/>
      <c r="K1875" s="82"/>
    </row>
    <row r="1876" spans="5:11">
      <c r="E1876" s="68"/>
      <c r="F1876" s="68"/>
      <c r="G1876" s="68"/>
      <c r="H1876" s="68"/>
      <c r="I1876" s="82"/>
      <c r="J1876" s="82"/>
      <c r="K1876" s="82"/>
    </row>
    <row r="1877" spans="5:11">
      <c r="E1877" s="68"/>
      <c r="F1877" s="68"/>
      <c r="G1877" s="68"/>
      <c r="H1877" s="68"/>
      <c r="I1877" s="82"/>
      <c r="J1877" s="82"/>
      <c r="K1877" s="82"/>
    </row>
    <row r="1878" spans="5:11">
      <c r="E1878" s="68"/>
      <c r="F1878" s="68"/>
      <c r="G1878" s="68"/>
      <c r="H1878" s="68"/>
      <c r="I1878" s="82"/>
      <c r="J1878" s="82"/>
      <c r="K1878" s="82"/>
    </row>
    <row r="1879" spans="5:11">
      <c r="E1879" s="68"/>
      <c r="F1879" s="68"/>
      <c r="G1879" s="68"/>
      <c r="H1879" s="68"/>
      <c r="I1879" s="82"/>
      <c r="J1879" s="82"/>
      <c r="K1879" s="82"/>
    </row>
    <row r="1880" spans="5:11">
      <c r="E1880" s="68"/>
      <c r="F1880" s="68"/>
      <c r="G1880" s="68"/>
      <c r="H1880" s="68"/>
      <c r="I1880" s="82"/>
      <c r="J1880" s="82"/>
      <c r="K1880" s="82"/>
    </row>
    <row r="1881" spans="5:11">
      <c r="E1881" s="68"/>
      <c r="F1881" s="68"/>
      <c r="G1881" s="68"/>
      <c r="H1881" s="68"/>
      <c r="I1881" s="82"/>
      <c r="J1881" s="82"/>
      <c r="K1881" s="82"/>
    </row>
    <row r="1882" spans="5:11">
      <c r="E1882" s="68"/>
      <c r="F1882" s="68"/>
      <c r="G1882" s="68"/>
      <c r="H1882" s="68"/>
      <c r="I1882" s="82"/>
      <c r="J1882" s="82"/>
      <c r="K1882" s="82"/>
    </row>
    <row r="1883" spans="5:11">
      <c r="E1883" s="68"/>
      <c r="F1883" s="68"/>
      <c r="G1883" s="68"/>
      <c r="H1883" s="68"/>
      <c r="I1883" s="82"/>
      <c r="J1883" s="82"/>
      <c r="K1883" s="82"/>
    </row>
    <row r="1884" spans="5:11">
      <c r="E1884" s="68"/>
      <c r="F1884" s="68"/>
      <c r="G1884" s="68"/>
      <c r="H1884" s="68"/>
      <c r="I1884" s="82"/>
      <c r="J1884" s="82"/>
      <c r="K1884" s="82"/>
    </row>
    <row r="1885" spans="5:11">
      <c r="E1885" s="68"/>
      <c r="F1885" s="68"/>
      <c r="G1885" s="68"/>
      <c r="H1885" s="68"/>
      <c r="I1885" s="82"/>
      <c r="J1885" s="82"/>
      <c r="K1885" s="82"/>
    </row>
    <row r="1886" spans="5:11">
      <c r="E1886" s="68"/>
      <c r="F1886" s="68"/>
      <c r="G1886" s="68"/>
      <c r="H1886" s="68"/>
      <c r="I1886" s="82"/>
      <c r="J1886" s="82"/>
      <c r="K1886" s="82"/>
    </row>
    <row r="1887" spans="5:11">
      <c r="E1887" s="68"/>
      <c r="F1887" s="68"/>
      <c r="G1887" s="68"/>
      <c r="H1887" s="68"/>
      <c r="I1887" s="82"/>
      <c r="J1887" s="82"/>
      <c r="K1887" s="82"/>
    </row>
    <row r="1888" spans="5:11">
      <c r="E1888" s="68"/>
      <c r="F1888" s="68"/>
      <c r="G1888" s="68"/>
      <c r="H1888" s="68"/>
      <c r="I1888" s="82"/>
      <c r="J1888" s="82"/>
      <c r="K1888" s="82"/>
    </row>
    <row r="1889" spans="5:11">
      <c r="E1889" s="68"/>
      <c r="F1889" s="68"/>
      <c r="G1889" s="68"/>
      <c r="H1889" s="68"/>
      <c r="I1889" s="82"/>
      <c r="J1889" s="82"/>
      <c r="K1889" s="82"/>
    </row>
    <row r="1890" spans="5:11">
      <c r="E1890" s="68"/>
      <c r="F1890" s="68"/>
      <c r="G1890" s="68"/>
      <c r="H1890" s="68"/>
      <c r="I1890" s="82"/>
      <c r="J1890" s="82"/>
      <c r="K1890" s="82"/>
    </row>
    <row r="1891" spans="5:11">
      <c r="E1891" s="68"/>
      <c r="F1891" s="68"/>
      <c r="G1891" s="68"/>
      <c r="H1891" s="68"/>
      <c r="I1891" s="82"/>
      <c r="J1891" s="82"/>
      <c r="K1891" s="82"/>
    </row>
    <row r="1892" spans="5:11">
      <c r="E1892" s="68"/>
      <c r="F1892" s="68"/>
      <c r="G1892" s="68"/>
      <c r="H1892" s="68"/>
      <c r="I1892" s="82"/>
      <c r="J1892" s="82"/>
      <c r="K1892" s="82"/>
    </row>
    <row r="1893" spans="5:11">
      <c r="E1893" s="68"/>
      <c r="F1893" s="68"/>
      <c r="G1893" s="68"/>
      <c r="H1893" s="68"/>
      <c r="I1893" s="82"/>
      <c r="J1893" s="82"/>
      <c r="K1893" s="82"/>
    </row>
    <row r="1894" spans="5:11">
      <c r="E1894" s="68"/>
      <c r="F1894" s="68"/>
      <c r="G1894" s="68"/>
      <c r="H1894" s="68"/>
      <c r="I1894" s="82"/>
      <c r="J1894" s="82"/>
      <c r="K1894" s="82"/>
    </row>
    <row r="1895" spans="5:11">
      <c r="E1895" s="68"/>
      <c r="F1895" s="68"/>
      <c r="G1895" s="68"/>
      <c r="H1895" s="68"/>
      <c r="I1895" s="82"/>
      <c r="J1895" s="82"/>
      <c r="K1895" s="82"/>
    </row>
    <row r="1896" spans="5:11">
      <c r="E1896" s="68"/>
      <c r="F1896" s="68"/>
      <c r="G1896" s="68"/>
      <c r="H1896" s="68"/>
      <c r="I1896" s="82"/>
      <c r="J1896" s="82"/>
      <c r="K1896" s="82"/>
    </row>
    <row r="1897" spans="5:11">
      <c r="E1897" s="68"/>
      <c r="F1897" s="68"/>
      <c r="G1897" s="68"/>
      <c r="H1897" s="68"/>
      <c r="I1897" s="82"/>
      <c r="J1897" s="82"/>
      <c r="K1897" s="82"/>
    </row>
    <row r="1898" spans="5:11">
      <c r="E1898" s="68"/>
      <c r="F1898" s="68"/>
      <c r="G1898" s="68"/>
      <c r="H1898" s="68"/>
      <c r="I1898" s="82"/>
      <c r="J1898" s="82"/>
      <c r="K1898" s="82"/>
    </row>
    <row r="1899" spans="5:11">
      <c r="E1899" s="68"/>
      <c r="F1899" s="68"/>
      <c r="G1899" s="68"/>
      <c r="H1899" s="68"/>
      <c r="I1899" s="82"/>
      <c r="J1899" s="82"/>
      <c r="K1899" s="82"/>
    </row>
    <row r="1900" spans="5:11">
      <c r="E1900" s="68"/>
      <c r="F1900" s="68"/>
      <c r="G1900" s="68"/>
      <c r="H1900" s="68"/>
      <c r="I1900" s="82"/>
      <c r="J1900" s="82"/>
      <c r="K1900" s="82"/>
    </row>
    <row r="1901" spans="5:11">
      <c r="E1901" s="68"/>
      <c r="F1901" s="68"/>
      <c r="G1901" s="68"/>
      <c r="H1901" s="68"/>
      <c r="I1901" s="82"/>
      <c r="J1901" s="82"/>
      <c r="K1901" s="82"/>
    </row>
    <row r="1902" spans="5:11">
      <c r="E1902" s="68"/>
      <c r="F1902" s="68"/>
      <c r="G1902" s="68"/>
      <c r="H1902" s="68"/>
      <c r="I1902" s="82"/>
      <c r="J1902" s="82"/>
      <c r="K1902" s="82"/>
    </row>
    <row r="1903" spans="5:11">
      <c r="E1903" s="68"/>
      <c r="F1903" s="68"/>
      <c r="G1903" s="68"/>
      <c r="H1903" s="68"/>
      <c r="I1903" s="82"/>
      <c r="J1903" s="82"/>
      <c r="K1903" s="82"/>
    </row>
    <row r="1904" spans="5:11">
      <c r="E1904" s="68"/>
      <c r="F1904" s="68"/>
      <c r="G1904" s="68"/>
      <c r="H1904" s="68"/>
      <c r="I1904" s="82"/>
      <c r="J1904" s="82"/>
      <c r="K1904" s="82"/>
    </row>
    <row r="1905" spans="5:11">
      <c r="E1905" s="68"/>
      <c r="F1905" s="68"/>
      <c r="G1905" s="68"/>
      <c r="H1905" s="68"/>
      <c r="I1905" s="82"/>
      <c r="J1905" s="82"/>
      <c r="K1905" s="82"/>
    </row>
    <row r="1906" spans="5:11">
      <c r="E1906" s="68"/>
      <c r="F1906" s="68"/>
      <c r="G1906" s="68"/>
      <c r="H1906" s="68"/>
      <c r="I1906" s="82"/>
      <c r="J1906" s="82"/>
      <c r="K1906" s="82"/>
    </row>
    <row r="1907" spans="5:11">
      <c r="E1907" s="68"/>
      <c r="F1907" s="68"/>
      <c r="G1907" s="68"/>
      <c r="H1907" s="68"/>
      <c r="I1907" s="82"/>
      <c r="J1907" s="82"/>
      <c r="K1907" s="82"/>
    </row>
    <row r="1908" spans="5:11">
      <c r="E1908" s="68"/>
      <c r="F1908" s="68"/>
      <c r="G1908" s="68"/>
      <c r="H1908" s="68"/>
      <c r="I1908" s="82"/>
      <c r="J1908" s="82"/>
      <c r="K1908" s="82"/>
    </row>
    <row r="1909" spans="5:11">
      <c r="E1909" s="68"/>
      <c r="F1909" s="68"/>
      <c r="G1909" s="68"/>
      <c r="H1909" s="68"/>
      <c r="I1909" s="82"/>
      <c r="J1909" s="82"/>
      <c r="K1909" s="82"/>
    </row>
    <row r="1910" spans="5:11">
      <c r="E1910" s="68"/>
      <c r="F1910" s="68"/>
      <c r="G1910" s="68"/>
      <c r="H1910" s="68"/>
      <c r="I1910" s="82"/>
      <c r="J1910" s="82"/>
      <c r="K1910" s="82"/>
    </row>
    <row r="1911" spans="5:11">
      <c r="E1911" s="68"/>
      <c r="F1911" s="68"/>
      <c r="G1911" s="68"/>
      <c r="H1911" s="68"/>
      <c r="I1911" s="82"/>
      <c r="J1911" s="82"/>
      <c r="K1911" s="82"/>
    </row>
    <row r="1912" spans="5:11">
      <c r="E1912" s="68"/>
      <c r="F1912" s="68"/>
      <c r="G1912" s="68"/>
      <c r="H1912" s="68"/>
      <c r="I1912" s="82"/>
      <c r="J1912" s="82"/>
      <c r="K1912" s="82"/>
    </row>
    <row r="1913" spans="5:11">
      <c r="E1913" s="68"/>
      <c r="F1913" s="68"/>
      <c r="G1913" s="68"/>
      <c r="H1913" s="68"/>
      <c r="I1913" s="82"/>
      <c r="J1913" s="82"/>
      <c r="K1913" s="82"/>
    </row>
    <row r="1914" spans="5:11">
      <c r="E1914" s="68"/>
      <c r="F1914" s="68"/>
      <c r="G1914" s="68"/>
      <c r="H1914" s="68"/>
      <c r="I1914" s="82"/>
      <c r="J1914" s="82"/>
      <c r="K1914" s="82"/>
    </row>
    <row r="1915" spans="5:11">
      <c r="E1915" s="68"/>
      <c r="F1915" s="68"/>
      <c r="G1915" s="68"/>
      <c r="H1915" s="68"/>
      <c r="I1915" s="82"/>
      <c r="J1915" s="82"/>
      <c r="K1915" s="82"/>
    </row>
    <row r="1916" spans="5:11">
      <c r="E1916" s="68"/>
      <c r="F1916" s="68"/>
      <c r="G1916" s="68"/>
      <c r="H1916" s="68"/>
      <c r="I1916" s="82"/>
      <c r="J1916" s="82"/>
      <c r="K1916" s="82"/>
    </row>
    <row r="1917" spans="5:11">
      <c r="E1917" s="68"/>
      <c r="F1917" s="68"/>
      <c r="G1917" s="68"/>
      <c r="H1917" s="68"/>
      <c r="I1917" s="82"/>
      <c r="J1917" s="82"/>
      <c r="K1917" s="82"/>
    </row>
    <row r="1918" spans="5:11">
      <c r="E1918" s="68"/>
      <c r="F1918" s="68"/>
      <c r="G1918" s="68"/>
      <c r="H1918" s="68"/>
      <c r="I1918" s="82"/>
      <c r="J1918" s="82"/>
      <c r="K1918" s="82"/>
    </row>
    <row r="1919" spans="5:11">
      <c r="E1919" s="68"/>
      <c r="F1919" s="68"/>
      <c r="G1919" s="68"/>
      <c r="H1919" s="68"/>
      <c r="I1919" s="82"/>
      <c r="J1919" s="82"/>
      <c r="K1919" s="82"/>
    </row>
    <row r="1920" spans="5:11">
      <c r="E1920" s="68"/>
      <c r="F1920" s="68"/>
      <c r="G1920" s="68"/>
      <c r="H1920" s="68"/>
      <c r="I1920" s="82"/>
      <c r="J1920" s="82"/>
      <c r="K1920" s="82"/>
    </row>
    <row r="1921" spans="5:11">
      <c r="E1921" s="68"/>
      <c r="F1921" s="68"/>
      <c r="G1921" s="68"/>
      <c r="H1921" s="68"/>
      <c r="I1921" s="82"/>
      <c r="J1921" s="82"/>
      <c r="K1921" s="82"/>
    </row>
    <row r="1922" spans="5:11">
      <c r="E1922" s="68"/>
      <c r="F1922" s="68"/>
      <c r="G1922" s="68"/>
      <c r="H1922" s="68"/>
      <c r="I1922" s="82"/>
      <c r="J1922" s="82"/>
      <c r="K1922" s="82"/>
    </row>
    <row r="1923" spans="5:11">
      <c r="E1923" s="68"/>
      <c r="F1923" s="68"/>
      <c r="G1923" s="68"/>
      <c r="H1923" s="68"/>
      <c r="I1923" s="82"/>
      <c r="J1923" s="82"/>
      <c r="K1923" s="82"/>
    </row>
    <row r="1924" spans="5:11">
      <c r="E1924" s="68"/>
      <c r="F1924" s="68"/>
      <c r="G1924" s="68"/>
      <c r="H1924" s="68"/>
      <c r="I1924" s="82"/>
      <c r="J1924" s="82"/>
      <c r="K1924" s="82"/>
    </row>
    <row r="1925" spans="5:11">
      <c r="E1925" s="68"/>
      <c r="F1925" s="68"/>
      <c r="G1925" s="68"/>
      <c r="H1925" s="68"/>
      <c r="I1925" s="82"/>
      <c r="J1925" s="82"/>
      <c r="K1925" s="82"/>
    </row>
    <row r="1926" spans="5:11">
      <c r="E1926" s="68"/>
      <c r="F1926" s="68"/>
      <c r="G1926" s="68"/>
      <c r="H1926" s="68"/>
      <c r="I1926" s="82"/>
      <c r="J1926" s="82"/>
      <c r="K1926" s="82"/>
    </row>
    <row r="1927" spans="5:11">
      <c r="E1927" s="68"/>
      <c r="F1927" s="68"/>
      <c r="G1927" s="68"/>
      <c r="H1927" s="68"/>
      <c r="I1927" s="82"/>
      <c r="J1927" s="82"/>
      <c r="K1927" s="82"/>
    </row>
    <row r="1928" spans="5:11">
      <c r="E1928" s="68"/>
      <c r="F1928" s="68"/>
      <c r="G1928" s="68"/>
      <c r="H1928" s="68"/>
      <c r="I1928" s="82"/>
      <c r="J1928" s="82"/>
      <c r="K1928" s="82"/>
    </row>
    <row r="1929" spans="5:11">
      <c r="E1929" s="68"/>
      <c r="F1929" s="68"/>
      <c r="G1929" s="68"/>
      <c r="H1929" s="68"/>
      <c r="I1929" s="82"/>
      <c r="J1929" s="82"/>
      <c r="K1929" s="82"/>
    </row>
    <row r="1930" spans="5:11">
      <c r="E1930" s="68"/>
      <c r="F1930" s="68"/>
      <c r="G1930" s="68"/>
      <c r="H1930" s="68"/>
      <c r="I1930" s="82"/>
      <c r="J1930" s="82"/>
      <c r="K1930" s="82"/>
    </row>
    <row r="1931" spans="5:11">
      <c r="E1931" s="68"/>
      <c r="F1931" s="68"/>
      <c r="G1931" s="68"/>
      <c r="H1931" s="68"/>
      <c r="I1931" s="82"/>
      <c r="J1931" s="82"/>
      <c r="K1931" s="82"/>
    </row>
    <row r="1932" spans="5:11">
      <c r="E1932" s="68"/>
      <c r="F1932" s="68"/>
      <c r="G1932" s="68"/>
      <c r="H1932" s="68"/>
      <c r="I1932" s="82"/>
      <c r="J1932" s="82"/>
      <c r="K1932" s="82"/>
    </row>
    <row r="1933" spans="5:11">
      <c r="E1933" s="68"/>
      <c r="F1933" s="68"/>
      <c r="G1933" s="68"/>
      <c r="H1933" s="68"/>
      <c r="I1933" s="82"/>
      <c r="J1933" s="82"/>
      <c r="K1933" s="82"/>
    </row>
    <row r="1934" spans="5:11">
      <c r="E1934" s="68"/>
      <c r="F1934" s="68"/>
      <c r="G1934" s="68"/>
      <c r="H1934" s="68"/>
      <c r="I1934" s="82"/>
      <c r="J1934" s="82"/>
      <c r="K1934" s="82"/>
    </row>
    <row r="1935" spans="5:11">
      <c r="E1935" s="68"/>
      <c r="F1935" s="68"/>
      <c r="G1935" s="68"/>
      <c r="H1935" s="68"/>
      <c r="I1935" s="82"/>
      <c r="J1935" s="82"/>
      <c r="K1935" s="82"/>
    </row>
    <row r="1936" spans="5:11">
      <c r="E1936" s="68"/>
      <c r="F1936" s="68"/>
      <c r="G1936" s="68"/>
      <c r="H1936" s="68"/>
      <c r="I1936" s="82"/>
      <c r="J1936" s="82"/>
      <c r="K1936" s="82"/>
    </row>
    <row r="1937" spans="5:11">
      <c r="E1937" s="68"/>
      <c r="F1937" s="68"/>
      <c r="G1937" s="68"/>
      <c r="H1937" s="68"/>
      <c r="I1937" s="82"/>
      <c r="J1937" s="82"/>
      <c r="K1937" s="82"/>
    </row>
    <row r="1938" spans="5:11">
      <c r="E1938" s="68"/>
      <c r="F1938" s="68"/>
      <c r="G1938" s="68"/>
      <c r="H1938" s="68"/>
      <c r="I1938" s="82"/>
      <c r="J1938" s="82"/>
      <c r="K1938" s="82"/>
    </row>
    <row r="1939" spans="5:11">
      <c r="E1939" s="68"/>
      <c r="F1939" s="68"/>
      <c r="G1939" s="68"/>
      <c r="H1939" s="68"/>
      <c r="I1939" s="82"/>
      <c r="J1939" s="82"/>
      <c r="K1939" s="82"/>
    </row>
    <row r="1940" spans="5:11">
      <c r="E1940" s="68"/>
      <c r="F1940" s="68"/>
      <c r="G1940" s="68"/>
      <c r="H1940" s="68"/>
      <c r="I1940" s="82"/>
      <c r="J1940" s="82"/>
      <c r="K1940" s="82"/>
    </row>
    <row r="1941" spans="5:11">
      <c r="E1941" s="68"/>
      <c r="F1941" s="68"/>
      <c r="G1941" s="68"/>
      <c r="H1941" s="68"/>
      <c r="I1941" s="82"/>
      <c r="J1941" s="82"/>
      <c r="K1941" s="82"/>
    </row>
    <row r="1942" spans="5:11">
      <c r="E1942" s="68"/>
      <c r="F1942" s="68"/>
      <c r="G1942" s="68"/>
      <c r="H1942" s="68"/>
      <c r="I1942" s="82"/>
      <c r="J1942" s="82"/>
      <c r="K1942" s="82"/>
    </row>
    <row r="1943" spans="5:11">
      <c r="E1943" s="68"/>
      <c r="F1943" s="68"/>
      <c r="G1943" s="68"/>
      <c r="H1943" s="68"/>
      <c r="I1943" s="82"/>
      <c r="J1943" s="82"/>
      <c r="K1943" s="82"/>
    </row>
    <row r="1944" spans="5:11">
      <c r="E1944" s="68"/>
      <c r="F1944" s="68"/>
      <c r="G1944" s="68"/>
      <c r="H1944" s="68"/>
      <c r="I1944" s="82"/>
      <c r="J1944" s="82"/>
      <c r="K1944" s="82"/>
    </row>
    <row r="1945" spans="5:11">
      <c r="E1945" s="68"/>
      <c r="F1945" s="68"/>
      <c r="G1945" s="68"/>
      <c r="H1945" s="68"/>
      <c r="I1945" s="82"/>
      <c r="J1945" s="82"/>
      <c r="K1945" s="82"/>
    </row>
    <row r="1946" spans="5:11">
      <c r="E1946" s="68"/>
      <c r="F1946" s="68"/>
      <c r="G1946" s="68"/>
      <c r="H1946" s="68"/>
      <c r="I1946" s="82"/>
      <c r="J1946" s="82"/>
      <c r="K1946" s="82"/>
    </row>
    <row r="1947" spans="5:11">
      <c r="E1947" s="68"/>
      <c r="F1947" s="68"/>
      <c r="G1947" s="68"/>
      <c r="H1947" s="68"/>
      <c r="I1947" s="82"/>
      <c r="J1947" s="82"/>
      <c r="K1947" s="82"/>
    </row>
    <row r="1948" spans="5:11">
      <c r="E1948" s="68"/>
      <c r="F1948" s="68"/>
      <c r="G1948" s="68"/>
      <c r="H1948" s="68"/>
      <c r="I1948" s="82"/>
      <c r="J1948" s="82"/>
      <c r="K1948" s="82"/>
    </row>
    <row r="1949" spans="5:11">
      <c r="E1949" s="68"/>
      <c r="F1949" s="68"/>
      <c r="G1949" s="68"/>
      <c r="H1949" s="68"/>
      <c r="I1949" s="82"/>
      <c r="J1949" s="82"/>
      <c r="K1949" s="82"/>
    </row>
    <row r="1950" spans="5:11">
      <c r="E1950" s="68"/>
      <c r="F1950" s="68"/>
      <c r="G1950" s="68"/>
      <c r="H1950" s="68"/>
      <c r="I1950" s="82"/>
      <c r="J1950" s="82"/>
      <c r="K1950" s="82"/>
    </row>
    <row r="1951" spans="5:11">
      <c r="E1951" s="68"/>
      <c r="F1951" s="68"/>
      <c r="G1951" s="68"/>
      <c r="H1951" s="68"/>
      <c r="I1951" s="82"/>
      <c r="J1951" s="82"/>
      <c r="K1951" s="82"/>
    </row>
    <row r="1952" spans="5:11">
      <c r="E1952" s="68"/>
      <c r="F1952" s="68"/>
      <c r="G1952" s="68"/>
      <c r="H1952" s="68"/>
      <c r="I1952" s="82"/>
      <c r="J1952" s="82"/>
      <c r="K1952" s="82"/>
    </row>
    <row r="1953" spans="5:11">
      <c r="E1953" s="68"/>
      <c r="F1953" s="68"/>
      <c r="G1953" s="68"/>
      <c r="H1953" s="68"/>
      <c r="I1953" s="82"/>
      <c r="J1953" s="82"/>
      <c r="K1953" s="82"/>
    </row>
    <row r="1954" spans="5:11">
      <c r="E1954" s="68"/>
      <c r="F1954" s="68"/>
      <c r="G1954" s="68"/>
      <c r="H1954" s="68"/>
      <c r="I1954" s="82"/>
      <c r="J1954" s="82"/>
      <c r="K1954" s="82"/>
    </row>
    <row r="1955" spans="5:11">
      <c r="E1955" s="68"/>
      <c r="F1955" s="68"/>
      <c r="G1955" s="68"/>
      <c r="H1955" s="68"/>
      <c r="I1955" s="82"/>
      <c r="J1955" s="82"/>
      <c r="K1955" s="82"/>
    </row>
    <row r="1956" spans="5:11">
      <c r="E1956" s="68"/>
      <c r="F1956" s="68"/>
      <c r="G1956" s="68"/>
      <c r="H1956" s="68"/>
      <c r="I1956" s="82"/>
      <c r="J1956" s="82"/>
      <c r="K1956" s="82"/>
    </row>
    <row r="1957" spans="5:11">
      <c r="E1957" s="68"/>
      <c r="F1957" s="68"/>
      <c r="G1957" s="68"/>
      <c r="H1957" s="68"/>
      <c r="I1957" s="82"/>
      <c r="J1957" s="82"/>
      <c r="K1957" s="82"/>
    </row>
    <row r="1958" spans="5:11">
      <c r="E1958" s="68"/>
      <c r="F1958" s="68"/>
      <c r="G1958" s="68"/>
      <c r="H1958" s="68"/>
      <c r="I1958" s="82"/>
      <c r="J1958" s="82"/>
      <c r="K1958" s="82"/>
    </row>
    <row r="1959" spans="5:11">
      <c r="E1959" s="68"/>
      <c r="F1959" s="68"/>
      <c r="G1959" s="68"/>
      <c r="H1959" s="68"/>
      <c r="I1959" s="82"/>
      <c r="J1959" s="82"/>
      <c r="K1959" s="82"/>
    </row>
    <row r="1960" spans="5:11">
      <c r="E1960" s="68"/>
      <c r="F1960" s="68"/>
      <c r="G1960" s="68"/>
      <c r="H1960" s="68"/>
      <c r="I1960" s="82"/>
      <c r="J1960" s="82"/>
      <c r="K1960" s="82"/>
    </row>
    <row r="1961" spans="5:11">
      <c r="E1961" s="68"/>
      <c r="F1961" s="68"/>
      <c r="G1961" s="68"/>
      <c r="H1961" s="68"/>
      <c r="I1961" s="82"/>
      <c r="J1961" s="82"/>
      <c r="K1961" s="82"/>
    </row>
    <row r="1962" spans="5:11">
      <c r="E1962" s="68"/>
      <c r="F1962" s="68"/>
      <c r="G1962" s="68"/>
      <c r="H1962" s="68"/>
      <c r="I1962" s="82"/>
      <c r="J1962" s="82"/>
      <c r="K1962" s="82"/>
    </row>
    <row r="1963" spans="5:11">
      <c r="E1963" s="68"/>
      <c r="F1963" s="68"/>
      <c r="G1963" s="68"/>
      <c r="H1963" s="68"/>
      <c r="I1963" s="82"/>
      <c r="J1963" s="82"/>
      <c r="K1963" s="82"/>
    </row>
    <row r="1964" spans="5:11">
      <c r="E1964" s="68"/>
      <c r="F1964" s="68"/>
      <c r="G1964" s="68"/>
      <c r="H1964" s="68"/>
      <c r="I1964" s="82"/>
      <c r="J1964" s="82"/>
      <c r="K1964" s="82"/>
    </row>
    <row r="1965" spans="5:11">
      <c r="E1965" s="68"/>
      <c r="F1965" s="68"/>
      <c r="G1965" s="68"/>
      <c r="H1965" s="68"/>
      <c r="I1965" s="82"/>
      <c r="J1965" s="82"/>
      <c r="K1965" s="82"/>
    </row>
    <row r="1966" spans="5:11">
      <c r="E1966" s="68"/>
      <c r="F1966" s="68"/>
      <c r="G1966" s="68"/>
      <c r="H1966" s="68"/>
      <c r="I1966" s="82"/>
      <c r="J1966" s="82"/>
      <c r="K1966" s="82"/>
    </row>
    <row r="1967" spans="5:11">
      <c r="E1967" s="68"/>
      <c r="F1967" s="68"/>
      <c r="G1967" s="68"/>
      <c r="H1967" s="68"/>
      <c r="I1967" s="82"/>
      <c r="J1967" s="82"/>
      <c r="K1967" s="82"/>
    </row>
    <row r="1968" spans="5:11">
      <c r="E1968" s="68"/>
      <c r="F1968" s="68"/>
      <c r="G1968" s="68"/>
      <c r="H1968" s="68"/>
      <c r="I1968" s="82"/>
      <c r="J1968" s="82"/>
      <c r="K1968" s="82"/>
    </row>
    <row r="1969" spans="5:11">
      <c r="E1969" s="68"/>
      <c r="F1969" s="68"/>
      <c r="G1969" s="68"/>
      <c r="H1969" s="68"/>
      <c r="I1969" s="82"/>
      <c r="J1969" s="82"/>
      <c r="K1969" s="82"/>
    </row>
    <row r="1970" spans="5:11">
      <c r="E1970" s="68"/>
      <c r="F1970" s="68"/>
      <c r="G1970" s="68"/>
      <c r="H1970" s="68"/>
      <c r="I1970" s="82"/>
      <c r="J1970" s="82"/>
      <c r="K1970" s="82"/>
    </row>
    <row r="1971" spans="5:11">
      <c r="E1971" s="68"/>
      <c r="F1971" s="68"/>
      <c r="G1971" s="68"/>
      <c r="H1971" s="68"/>
      <c r="I1971" s="82"/>
      <c r="J1971" s="82"/>
      <c r="K1971" s="82"/>
    </row>
    <row r="1972" spans="5:11">
      <c r="E1972" s="68"/>
      <c r="F1972" s="68"/>
      <c r="G1972" s="68"/>
      <c r="H1972" s="68"/>
      <c r="I1972" s="82"/>
      <c r="J1972" s="82"/>
      <c r="K1972" s="82"/>
    </row>
    <row r="1973" spans="5:11">
      <c r="E1973" s="68"/>
      <c r="F1973" s="68"/>
      <c r="G1973" s="68"/>
      <c r="H1973" s="68"/>
      <c r="I1973" s="82"/>
      <c r="J1973" s="82"/>
      <c r="K1973" s="82"/>
    </row>
    <row r="1974" spans="5:11">
      <c r="E1974" s="68"/>
      <c r="F1974" s="68"/>
      <c r="G1974" s="68"/>
      <c r="H1974" s="68"/>
      <c r="I1974" s="82"/>
      <c r="J1974" s="82"/>
      <c r="K1974" s="82"/>
    </row>
    <row r="1975" spans="5:11">
      <c r="E1975" s="68"/>
      <c r="F1975" s="68"/>
      <c r="G1975" s="68"/>
      <c r="H1975" s="68"/>
      <c r="I1975" s="82"/>
      <c r="J1975" s="82"/>
      <c r="K1975" s="82"/>
    </row>
    <row r="1976" spans="5:11">
      <c r="E1976" s="68"/>
      <c r="F1976" s="68"/>
      <c r="G1976" s="68"/>
      <c r="H1976" s="68"/>
      <c r="I1976" s="82"/>
      <c r="J1976" s="82"/>
      <c r="K1976" s="82"/>
    </row>
    <row r="1977" spans="5:11">
      <c r="E1977" s="68"/>
      <c r="F1977" s="68"/>
      <c r="G1977" s="68"/>
      <c r="H1977" s="68"/>
      <c r="I1977" s="82"/>
      <c r="J1977" s="82"/>
      <c r="K1977" s="82"/>
    </row>
    <row r="1978" spans="5:11">
      <c r="E1978" s="68"/>
      <c r="F1978" s="68"/>
      <c r="G1978" s="68"/>
      <c r="H1978" s="68"/>
      <c r="I1978" s="82"/>
      <c r="J1978" s="82"/>
      <c r="K1978" s="82"/>
    </row>
    <row r="1979" spans="5:11">
      <c r="E1979" s="68"/>
      <c r="F1979" s="68"/>
      <c r="G1979" s="68"/>
      <c r="H1979" s="68"/>
      <c r="I1979" s="82"/>
      <c r="J1979" s="82"/>
      <c r="K1979" s="82"/>
    </row>
    <row r="1980" spans="5:11">
      <c r="E1980" s="68"/>
      <c r="F1980" s="68"/>
      <c r="G1980" s="68"/>
      <c r="H1980" s="68"/>
      <c r="I1980" s="82"/>
      <c r="J1980" s="82"/>
      <c r="K1980" s="82"/>
    </row>
    <row r="1981" spans="5:11">
      <c r="E1981" s="68"/>
      <c r="F1981" s="68"/>
      <c r="G1981" s="68"/>
      <c r="H1981" s="68"/>
      <c r="I1981" s="82"/>
      <c r="J1981" s="82"/>
      <c r="K1981" s="82"/>
    </row>
    <row r="1982" spans="5:11">
      <c r="E1982" s="68"/>
      <c r="F1982" s="68"/>
      <c r="G1982" s="68"/>
      <c r="H1982" s="68"/>
      <c r="I1982" s="82"/>
      <c r="J1982" s="82"/>
      <c r="K1982" s="82"/>
    </row>
    <row r="1983" spans="5:11">
      <c r="E1983" s="68"/>
      <c r="F1983" s="68"/>
      <c r="G1983" s="68"/>
      <c r="H1983" s="68"/>
      <c r="I1983" s="82"/>
      <c r="J1983" s="82"/>
      <c r="K1983" s="82"/>
    </row>
    <row r="1984" spans="5:11">
      <c r="E1984" s="68"/>
      <c r="F1984" s="68"/>
      <c r="G1984" s="68"/>
      <c r="H1984" s="68"/>
      <c r="I1984" s="82"/>
      <c r="J1984" s="82"/>
      <c r="K1984" s="82"/>
    </row>
    <row r="1985" spans="5:11">
      <c r="E1985" s="68"/>
      <c r="F1985" s="68"/>
      <c r="G1985" s="68"/>
      <c r="H1985" s="68"/>
      <c r="I1985" s="82"/>
      <c r="J1985" s="82"/>
      <c r="K1985" s="82"/>
    </row>
    <row r="1986" spans="5:11">
      <c r="E1986" s="68"/>
      <c r="F1986" s="68"/>
      <c r="G1986" s="68"/>
      <c r="H1986" s="68"/>
      <c r="I1986" s="82"/>
      <c r="J1986" s="82"/>
      <c r="K1986" s="82"/>
    </row>
    <row r="1987" spans="5:11">
      <c r="E1987" s="68"/>
      <c r="F1987" s="68"/>
      <c r="G1987" s="68"/>
      <c r="H1987" s="68"/>
      <c r="I1987" s="82"/>
      <c r="J1987" s="82"/>
      <c r="K1987" s="82"/>
    </row>
    <row r="1988" spans="5:11">
      <c r="E1988" s="68"/>
      <c r="F1988" s="68"/>
      <c r="G1988" s="68"/>
      <c r="H1988" s="68"/>
      <c r="I1988" s="82"/>
      <c r="J1988" s="82"/>
      <c r="K1988" s="82"/>
    </row>
    <row r="1989" spans="5:11">
      <c r="E1989" s="68"/>
      <c r="F1989" s="68"/>
      <c r="G1989" s="68"/>
      <c r="H1989" s="68"/>
      <c r="I1989" s="82"/>
      <c r="J1989" s="82"/>
      <c r="K1989" s="82"/>
    </row>
    <row r="1990" spans="5:11">
      <c r="E1990" s="68"/>
      <c r="F1990" s="68"/>
      <c r="G1990" s="68"/>
      <c r="H1990" s="68"/>
      <c r="I1990" s="82"/>
      <c r="J1990" s="82"/>
      <c r="K1990" s="82"/>
    </row>
    <row r="1991" spans="5:11">
      <c r="E1991" s="68"/>
      <c r="F1991" s="68"/>
      <c r="G1991" s="68"/>
      <c r="H1991" s="68"/>
      <c r="I1991" s="82"/>
      <c r="J1991" s="82"/>
      <c r="K1991" s="82"/>
    </row>
    <row r="1992" spans="5:11">
      <c r="E1992" s="68"/>
      <c r="F1992" s="68"/>
      <c r="G1992" s="68"/>
      <c r="H1992" s="68"/>
      <c r="I1992" s="82"/>
      <c r="J1992" s="82"/>
      <c r="K1992" s="82"/>
    </row>
    <row r="1993" spans="5:11">
      <c r="E1993" s="68"/>
      <c r="F1993" s="68"/>
      <c r="G1993" s="68"/>
      <c r="H1993" s="68"/>
      <c r="I1993" s="82"/>
      <c r="J1993" s="82"/>
      <c r="K1993" s="82"/>
    </row>
    <row r="1994" spans="5:11">
      <c r="E1994" s="68"/>
      <c r="F1994" s="68"/>
      <c r="G1994" s="68"/>
      <c r="H1994" s="68"/>
      <c r="I1994" s="82"/>
      <c r="J1994" s="82"/>
      <c r="K1994" s="82"/>
    </row>
    <row r="1995" spans="5:11">
      <c r="E1995" s="68"/>
      <c r="F1995" s="68"/>
      <c r="G1995" s="68"/>
      <c r="H1995" s="68"/>
      <c r="I1995" s="82"/>
      <c r="J1995" s="82"/>
      <c r="K1995" s="82"/>
    </row>
    <row r="1996" spans="5:11">
      <c r="E1996" s="68"/>
      <c r="F1996" s="68"/>
      <c r="G1996" s="68"/>
      <c r="H1996" s="68"/>
      <c r="I1996" s="82"/>
      <c r="J1996" s="82"/>
      <c r="K1996" s="82"/>
    </row>
    <row r="1997" spans="5:11">
      <c r="E1997" s="68"/>
      <c r="F1997" s="68"/>
      <c r="G1997" s="68"/>
      <c r="H1997" s="68"/>
      <c r="I1997" s="82"/>
      <c r="J1997" s="82"/>
      <c r="K1997" s="82"/>
    </row>
    <row r="1998" spans="5:11">
      <c r="E1998" s="68"/>
      <c r="F1998" s="68"/>
      <c r="G1998" s="68"/>
      <c r="H1998" s="68"/>
      <c r="I1998" s="82"/>
      <c r="J1998" s="82"/>
      <c r="K1998" s="82"/>
    </row>
    <row r="1999" spans="5:11">
      <c r="E1999" s="68"/>
      <c r="F1999" s="68"/>
      <c r="G1999" s="68"/>
      <c r="H1999" s="68"/>
      <c r="I1999" s="82"/>
      <c r="J1999" s="82"/>
      <c r="K1999" s="82"/>
    </row>
    <row r="2000" spans="5:11">
      <c r="E2000" s="68"/>
      <c r="F2000" s="68"/>
      <c r="G2000" s="68"/>
      <c r="H2000" s="68"/>
      <c r="I2000" s="82"/>
      <c r="J2000" s="82"/>
      <c r="K2000" s="82"/>
    </row>
    <row r="2001" spans="5:11">
      <c r="E2001" s="68"/>
      <c r="F2001" s="68"/>
      <c r="G2001" s="68"/>
      <c r="H2001" s="68"/>
      <c r="I2001" s="82"/>
      <c r="J2001" s="82"/>
      <c r="K2001" s="82"/>
    </row>
    <row r="2002" spans="5:11">
      <c r="E2002" s="68"/>
      <c r="F2002" s="68"/>
      <c r="G2002" s="68"/>
      <c r="H2002" s="68"/>
      <c r="I2002" s="82"/>
      <c r="J2002" s="82"/>
      <c r="K2002" s="82"/>
    </row>
    <row r="2003" spans="5:11">
      <c r="E2003" s="68"/>
      <c r="F2003" s="68"/>
      <c r="G2003" s="68"/>
      <c r="H2003" s="68"/>
      <c r="I2003" s="82"/>
      <c r="J2003" s="82"/>
      <c r="K2003" s="82"/>
    </row>
    <row r="2004" spans="5:11">
      <c r="E2004" s="68"/>
      <c r="F2004" s="68"/>
      <c r="G2004" s="68"/>
      <c r="H2004" s="68"/>
      <c r="I2004" s="82"/>
      <c r="J2004" s="82"/>
      <c r="K2004" s="82"/>
    </row>
    <row r="2005" spans="5:11">
      <c r="E2005" s="68"/>
      <c r="F2005" s="68"/>
      <c r="G2005" s="68"/>
      <c r="H2005" s="68"/>
      <c r="I2005" s="82"/>
      <c r="J2005" s="82"/>
      <c r="K2005" s="82"/>
    </row>
    <row r="2006" spans="5:11">
      <c r="E2006" s="68"/>
      <c r="F2006" s="68"/>
      <c r="G2006" s="68"/>
      <c r="H2006" s="68"/>
      <c r="I2006" s="82"/>
      <c r="J2006" s="82"/>
      <c r="K2006" s="82"/>
    </row>
    <row r="2007" spans="5:11">
      <c r="E2007" s="68"/>
      <c r="F2007" s="68"/>
      <c r="G2007" s="68"/>
      <c r="H2007" s="68"/>
      <c r="I2007" s="82"/>
      <c r="J2007" s="82"/>
      <c r="K2007" s="82"/>
    </row>
    <row r="2008" spans="5:11">
      <c r="E2008" s="68"/>
      <c r="F2008" s="68"/>
      <c r="G2008" s="68"/>
      <c r="H2008" s="68"/>
      <c r="I2008" s="82"/>
      <c r="J2008" s="82"/>
      <c r="K2008" s="82"/>
    </row>
    <row r="2009" spans="5:11">
      <c r="E2009" s="68"/>
      <c r="F2009" s="68"/>
      <c r="G2009" s="68"/>
      <c r="H2009" s="68"/>
      <c r="I2009" s="82"/>
      <c r="J2009" s="82"/>
      <c r="K2009" s="82"/>
    </row>
    <row r="2010" spans="5:11">
      <c r="E2010" s="68"/>
      <c r="F2010" s="68"/>
      <c r="G2010" s="68"/>
      <c r="H2010" s="68"/>
      <c r="I2010" s="82"/>
      <c r="J2010" s="82"/>
      <c r="K2010" s="82"/>
    </row>
    <row r="2011" spans="5:11">
      <c r="E2011" s="68"/>
      <c r="F2011" s="68"/>
      <c r="G2011" s="68"/>
      <c r="H2011" s="68"/>
      <c r="I2011" s="82"/>
      <c r="J2011" s="82"/>
      <c r="K2011" s="82"/>
    </row>
    <row r="2012" spans="5:11">
      <c r="E2012" s="68"/>
      <c r="F2012" s="68"/>
      <c r="G2012" s="68"/>
      <c r="H2012" s="68"/>
      <c r="I2012" s="82"/>
      <c r="J2012" s="82"/>
      <c r="K2012" s="82"/>
    </row>
    <row r="2013" spans="5:11">
      <c r="E2013" s="68"/>
      <c r="F2013" s="68"/>
      <c r="G2013" s="68"/>
      <c r="H2013" s="68"/>
      <c r="I2013" s="82"/>
      <c r="J2013" s="82"/>
      <c r="K2013" s="82"/>
    </row>
    <row r="2014" spans="5:11">
      <c r="E2014" s="68"/>
      <c r="F2014" s="68"/>
      <c r="G2014" s="68"/>
      <c r="H2014" s="68"/>
      <c r="I2014" s="82"/>
      <c r="J2014" s="82"/>
      <c r="K2014" s="82"/>
    </row>
    <row r="2015" spans="5:11">
      <c r="E2015" s="68"/>
      <c r="F2015" s="68"/>
      <c r="G2015" s="68"/>
      <c r="H2015" s="68"/>
      <c r="I2015" s="82"/>
      <c r="J2015" s="82"/>
      <c r="K2015" s="82"/>
    </row>
    <row r="2016" spans="5:11">
      <c r="E2016" s="68"/>
      <c r="F2016" s="68"/>
      <c r="G2016" s="68"/>
      <c r="H2016" s="68"/>
      <c r="I2016" s="82"/>
      <c r="J2016" s="82"/>
      <c r="K2016" s="82"/>
    </row>
    <row r="2017" spans="5:11">
      <c r="E2017" s="68"/>
      <c r="F2017" s="68"/>
      <c r="G2017" s="68"/>
      <c r="H2017" s="68"/>
      <c r="I2017" s="82"/>
      <c r="J2017" s="82"/>
      <c r="K2017" s="82"/>
    </row>
    <row r="2018" spans="5:11">
      <c r="E2018" s="68"/>
      <c r="F2018" s="68"/>
      <c r="G2018" s="68"/>
      <c r="H2018" s="68"/>
      <c r="I2018" s="82"/>
      <c r="J2018" s="82"/>
      <c r="K2018" s="82"/>
    </row>
    <row r="2019" spans="5:11">
      <c r="E2019" s="68"/>
      <c r="F2019" s="68"/>
      <c r="G2019" s="68"/>
      <c r="H2019" s="68"/>
      <c r="I2019" s="82"/>
      <c r="J2019" s="82"/>
      <c r="K2019" s="82"/>
    </row>
    <row r="2020" spans="5:11">
      <c r="E2020" s="68"/>
      <c r="F2020" s="68"/>
      <c r="G2020" s="68"/>
      <c r="H2020" s="68"/>
      <c r="I2020" s="82"/>
      <c r="J2020" s="82"/>
      <c r="K2020" s="82"/>
    </row>
    <row r="2021" spans="5:11">
      <c r="E2021" s="68"/>
      <c r="F2021" s="68"/>
      <c r="G2021" s="68"/>
      <c r="H2021" s="68"/>
      <c r="I2021" s="82"/>
      <c r="J2021" s="82"/>
      <c r="K2021" s="82"/>
    </row>
    <row r="2022" spans="5:11">
      <c r="E2022" s="68"/>
      <c r="F2022" s="68"/>
      <c r="G2022" s="68"/>
      <c r="H2022" s="68"/>
      <c r="I2022" s="82"/>
      <c r="J2022" s="82"/>
      <c r="K2022" s="82"/>
    </row>
    <row r="2023" spans="5:11">
      <c r="E2023" s="68"/>
      <c r="F2023" s="68"/>
      <c r="G2023" s="68"/>
      <c r="H2023" s="68"/>
      <c r="I2023" s="82"/>
      <c r="J2023" s="82"/>
      <c r="K2023" s="82"/>
    </row>
    <row r="2024" spans="5:11">
      <c r="E2024" s="68"/>
      <c r="F2024" s="68"/>
      <c r="G2024" s="68"/>
      <c r="H2024" s="68"/>
      <c r="I2024" s="82"/>
      <c r="J2024" s="82"/>
      <c r="K2024" s="82"/>
    </row>
    <row r="2025" spans="5:11">
      <c r="E2025" s="68"/>
      <c r="F2025" s="68"/>
      <c r="G2025" s="68"/>
      <c r="H2025" s="68"/>
      <c r="I2025" s="82"/>
      <c r="J2025" s="82"/>
      <c r="K2025" s="82"/>
    </row>
    <row r="2026" spans="5:11">
      <c r="E2026" s="68"/>
      <c r="F2026" s="68"/>
      <c r="G2026" s="68"/>
      <c r="H2026" s="68"/>
      <c r="I2026" s="82"/>
      <c r="J2026" s="82"/>
      <c r="K2026" s="82"/>
    </row>
    <row r="2027" spans="5:11">
      <c r="E2027" s="68"/>
      <c r="F2027" s="68"/>
      <c r="G2027" s="68"/>
      <c r="H2027" s="68"/>
      <c r="I2027" s="82"/>
      <c r="J2027" s="82"/>
      <c r="K2027" s="82"/>
    </row>
    <row r="2028" spans="5:11">
      <c r="E2028" s="68"/>
      <c r="F2028" s="68"/>
      <c r="G2028" s="68"/>
      <c r="H2028" s="68"/>
      <c r="I2028" s="82"/>
      <c r="J2028" s="82"/>
      <c r="K2028" s="82"/>
    </row>
    <row r="2029" spans="5:11">
      <c r="E2029" s="68"/>
      <c r="F2029" s="68"/>
      <c r="G2029" s="68"/>
      <c r="H2029" s="68"/>
      <c r="I2029" s="82"/>
      <c r="J2029" s="82"/>
      <c r="K2029" s="82"/>
    </row>
    <row r="2030" spans="5:11">
      <c r="E2030" s="68"/>
      <c r="F2030" s="68"/>
      <c r="G2030" s="68"/>
      <c r="H2030" s="68"/>
      <c r="I2030" s="82"/>
      <c r="J2030" s="82"/>
      <c r="K2030" s="82"/>
    </row>
    <row r="2031" spans="5:11">
      <c r="E2031" s="68"/>
      <c r="F2031" s="68"/>
      <c r="G2031" s="68"/>
      <c r="H2031" s="68"/>
      <c r="I2031" s="82"/>
      <c r="J2031" s="82"/>
      <c r="K2031" s="82"/>
    </row>
    <row r="2032" spans="5:11">
      <c r="E2032" s="68"/>
      <c r="F2032" s="68"/>
      <c r="G2032" s="68"/>
      <c r="H2032" s="68"/>
      <c r="I2032" s="82"/>
      <c r="J2032" s="82"/>
      <c r="K2032" s="82"/>
    </row>
    <row r="2033" spans="5:11">
      <c r="E2033" s="68"/>
      <c r="F2033" s="68"/>
      <c r="G2033" s="68"/>
      <c r="H2033" s="68"/>
      <c r="I2033" s="82"/>
      <c r="J2033" s="82"/>
      <c r="K2033" s="82"/>
    </row>
    <row r="2034" spans="5:11">
      <c r="E2034" s="68"/>
      <c r="F2034" s="68"/>
      <c r="G2034" s="68"/>
      <c r="H2034" s="68"/>
      <c r="I2034" s="82"/>
      <c r="J2034" s="82"/>
      <c r="K2034" s="82"/>
    </row>
    <row r="2035" spans="5:11">
      <c r="E2035" s="68"/>
      <c r="F2035" s="68"/>
      <c r="G2035" s="68"/>
      <c r="H2035" s="68"/>
      <c r="I2035" s="82"/>
      <c r="J2035" s="82"/>
      <c r="K2035" s="82"/>
    </row>
    <row r="2036" spans="5:11">
      <c r="E2036" s="68"/>
      <c r="F2036" s="68"/>
      <c r="G2036" s="68"/>
      <c r="H2036" s="68"/>
      <c r="I2036" s="82"/>
      <c r="J2036" s="82"/>
      <c r="K2036" s="82"/>
    </row>
    <row r="2037" spans="5:11">
      <c r="E2037" s="68"/>
      <c r="F2037" s="68"/>
      <c r="G2037" s="68"/>
      <c r="H2037" s="68"/>
      <c r="I2037" s="82"/>
      <c r="J2037" s="82"/>
      <c r="K2037" s="82"/>
    </row>
    <row r="2038" spans="5:11">
      <c r="E2038" s="68"/>
      <c r="F2038" s="68"/>
      <c r="G2038" s="68"/>
      <c r="H2038" s="68"/>
      <c r="I2038" s="82"/>
      <c r="J2038" s="82"/>
      <c r="K2038" s="82"/>
    </row>
    <row r="2039" spans="5:11">
      <c r="E2039" s="68"/>
      <c r="F2039" s="68"/>
      <c r="G2039" s="68"/>
      <c r="H2039" s="68"/>
      <c r="I2039" s="82"/>
      <c r="J2039" s="82"/>
      <c r="K2039" s="82"/>
    </row>
    <row r="2040" spans="5:11">
      <c r="E2040" s="68"/>
      <c r="F2040" s="68"/>
      <c r="G2040" s="68"/>
      <c r="H2040" s="68"/>
      <c r="I2040" s="82"/>
      <c r="J2040" s="82"/>
      <c r="K2040" s="82"/>
    </row>
    <row r="2041" spans="5:11">
      <c r="E2041" s="68"/>
      <c r="F2041" s="68"/>
      <c r="G2041" s="68"/>
      <c r="H2041" s="68"/>
      <c r="I2041" s="82"/>
      <c r="J2041" s="82"/>
      <c r="K2041" s="82"/>
    </row>
    <row r="2042" spans="5:11">
      <c r="E2042" s="68"/>
      <c r="F2042" s="68"/>
      <c r="G2042" s="68"/>
      <c r="H2042" s="68"/>
      <c r="I2042" s="82"/>
      <c r="J2042" s="82"/>
      <c r="K2042" s="82"/>
    </row>
    <row r="2043" spans="5:11">
      <c r="E2043" s="68"/>
      <c r="F2043" s="68"/>
      <c r="G2043" s="68"/>
      <c r="H2043" s="68"/>
      <c r="I2043" s="82"/>
      <c r="J2043" s="82"/>
      <c r="K2043" s="82"/>
    </row>
    <row r="2044" spans="5:11">
      <c r="E2044" s="68"/>
      <c r="F2044" s="68"/>
      <c r="G2044" s="68"/>
      <c r="H2044" s="68"/>
      <c r="I2044" s="82"/>
      <c r="J2044" s="82"/>
      <c r="K2044" s="82"/>
    </row>
    <row r="2045" spans="5:11">
      <c r="E2045" s="68"/>
      <c r="F2045" s="68"/>
      <c r="G2045" s="68"/>
      <c r="H2045" s="68"/>
      <c r="I2045" s="82"/>
      <c r="J2045" s="82"/>
      <c r="K2045" s="82"/>
    </row>
    <row r="2046" spans="5:11">
      <c r="E2046" s="68"/>
      <c r="F2046" s="68"/>
      <c r="G2046" s="68"/>
      <c r="H2046" s="68"/>
      <c r="I2046" s="82"/>
      <c r="J2046" s="82"/>
      <c r="K2046" s="82"/>
    </row>
    <row r="2047" spans="5:11">
      <c r="E2047" s="68"/>
      <c r="F2047" s="68"/>
      <c r="G2047" s="68"/>
      <c r="H2047" s="68"/>
      <c r="I2047" s="82"/>
      <c r="J2047" s="82"/>
      <c r="K2047" s="82"/>
    </row>
    <row r="2048" spans="5:11">
      <c r="E2048" s="68"/>
      <c r="F2048" s="68"/>
      <c r="G2048" s="68"/>
      <c r="H2048" s="68"/>
      <c r="I2048" s="82"/>
      <c r="J2048" s="82"/>
      <c r="K2048" s="82"/>
    </row>
    <row r="2049" spans="5:11">
      <c r="E2049" s="68"/>
      <c r="F2049" s="68"/>
      <c r="G2049" s="68"/>
      <c r="H2049" s="68"/>
      <c r="I2049" s="82"/>
      <c r="J2049" s="82"/>
      <c r="K2049" s="82"/>
    </row>
    <row r="2050" spans="5:11">
      <c r="E2050" s="68"/>
      <c r="F2050" s="68"/>
      <c r="G2050" s="68"/>
      <c r="H2050" s="68"/>
      <c r="I2050" s="82"/>
      <c r="J2050" s="82"/>
      <c r="K2050" s="82"/>
    </row>
    <row r="2051" spans="5:11">
      <c r="E2051" s="68"/>
      <c r="F2051" s="68"/>
      <c r="G2051" s="68"/>
      <c r="H2051" s="68"/>
      <c r="I2051" s="82"/>
      <c r="J2051" s="82"/>
      <c r="K2051" s="82"/>
    </row>
    <row r="2052" spans="5:11">
      <c r="E2052" s="68"/>
      <c r="F2052" s="68"/>
      <c r="G2052" s="68"/>
      <c r="H2052" s="68"/>
      <c r="I2052" s="82"/>
      <c r="J2052" s="82"/>
      <c r="K2052" s="82"/>
    </row>
    <row r="2053" spans="5:11">
      <c r="E2053" s="68"/>
      <c r="F2053" s="68"/>
      <c r="G2053" s="68"/>
      <c r="H2053" s="68"/>
      <c r="I2053" s="82"/>
      <c r="J2053" s="82"/>
      <c r="K2053" s="82"/>
    </row>
    <row r="2054" spans="5:11">
      <c r="E2054" s="68"/>
      <c r="F2054" s="68"/>
      <c r="G2054" s="68"/>
      <c r="H2054" s="68"/>
      <c r="I2054" s="82"/>
      <c r="J2054" s="82"/>
      <c r="K2054" s="82"/>
    </row>
    <row r="2055" spans="5:11">
      <c r="E2055" s="68"/>
      <c r="F2055" s="68"/>
      <c r="G2055" s="68"/>
      <c r="H2055" s="68"/>
      <c r="I2055" s="82"/>
      <c r="J2055" s="82"/>
      <c r="K2055" s="82"/>
    </row>
    <row r="2056" spans="5:11">
      <c r="E2056" s="68"/>
      <c r="F2056" s="68"/>
      <c r="G2056" s="68"/>
      <c r="H2056" s="68"/>
      <c r="I2056" s="82"/>
      <c r="J2056" s="82"/>
      <c r="K2056" s="82"/>
    </row>
    <row r="2057" spans="5:11">
      <c r="E2057" s="68"/>
      <c r="F2057" s="68"/>
      <c r="G2057" s="68"/>
      <c r="H2057" s="68"/>
      <c r="I2057" s="82"/>
      <c r="J2057" s="82"/>
      <c r="K2057" s="82"/>
    </row>
    <row r="2058" spans="5:11">
      <c r="E2058" s="68"/>
      <c r="F2058" s="68"/>
      <c r="G2058" s="68"/>
      <c r="H2058" s="68"/>
      <c r="I2058" s="82"/>
      <c r="J2058" s="82"/>
      <c r="K2058" s="82"/>
    </row>
    <row r="2059" spans="5:11">
      <c r="E2059" s="68"/>
      <c r="F2059" s="68"/>
      <c r="G2059" s="68"/>
      <c r="H2059" s="68"/>
      <c r="I2059" s="82"/>
      <c r="J2059" s="82"/>
      <c r="K2059" s="82"/>
    </row>
    <row r="2060" spans="5:11">
      <c r="E2060" s="68"/>
      <c r="F2060" s="68"/>
      <c r="G2060" s="68"/>
      <c r="H2060" s="68"/>
      <c r="I2060" s="82"/>
      <c r="J2060" s="82"/>
      <c r="K2060" s="82"/>
    </row>
    <row r="2061" spans="5:11">
      <c r="E2061" s="68"/>
      <c r="F2061" s="68"/>
      <c r="G2061" s="68"/>
      <c r="H2061" s="68"/>
      <c r="I2061" s="82"/>
      <c r="J2061" s="82"/>
      <c r="K2061" s="82"/>
    </row>
    <row r="2062" spans="5:11">
      <c r="E2062" s="68"/>
      <c r="F2062" s="68"/>
      <c r="G2062" s="68"/>
      <c r="H2062" s="68"/>
      <c r="I2062" s="82"/>
      <c r="J2062" s="82"/>
      <c r="K2062" s="82"/>
    </row>
    <row r="2063" spans="5:11">
      <c r="E2063" s="68"/>
      <c r="F2063" s="68"/>
      <c r="G2063" s="68"/>
      <c r="H2063" s="68"/>
      <c r="I2063" s="82"/>
      <c r="J2063" s="82"/>
      <c r="K2063" s="82"/>
    </row>
    <row r="2064" spans="5:11">
      <c r="E2064" s="68"/>
      <c r="F2064" s="68"/>
      <c r="G2064" s="68"/>
      <c r="H2064" s="68"/>
      <c r="I2064" s="82"/>
      <c r="J2064" s="82"/>
      <c r="K2064" s="82"/>
    </row>
    <row r="2065" spans="5:11">
      <c r="E2065" s="68"/>
      <c r="F2065" s="68"/>
      <c r="G2065" s="68"/>
      <c r="H2065" s="68"/>
      <c r="I2065" s="82"/>
      <c r="J2065" s="82"/>
      <c r="K2065" s="82"/>
    </row>
    <row r="2066" spans="5:11">
      <c r="E2066" s="68"/>
      <c r="F2066" s="68"/>
      <c r="G2066" s="68"/>
      <c r="H2066" s="68"/>
      <c r="I2066" s="82"/>
      <c r="J2066" s="82"/>
      <c r="K2066" s="82"/>
    </row>
    <row r="2067" spans="5:11">
      <c r="E2067" s="68"/>
      <c r="F2067" s="68"/>
      <c r="G2067" s="68"/>
      <c r="H2067" s="68"/>
      <c r="I2067" s="82"/>
      <c r="J2067" s="82"/>
      <c r="K2067" s="82"/>
    </row>
    <row r="2068" spans="5:11">
      <c r="E2068" s="68"/>
      <c r="F2068" s="68"/>
      <c r="G2068" s="68"/>
      <c r="H2068" s="68"/>
      <c r="I2068" s="82"/>
      <c r="J2068" s="82"/>
      <c r="K2068" s="82"/>
    </row>
    <row r="2069" spans="5:11">
      <c r="E2069" s="68"/>
      <c r="F2069" s="68"/>
      <c r="G2069" s="68"/>
      <c r="H2069" s="68"/>
      <c r="I2069" s="82"/>
      <c r="J2069" s="82"/>
      <c r="K2069" s="82"/>
    </row>
    <row r="2070" spans="5:11">
      <c r="E2070" s="68"/>
      <c r="F2070" s="68"/>
      <c r="G2070" s="68"/>
      <c r="H2070" s="68"/>
      <c r="I2070" s="82"/>
      <c r="J2070" s="82"/>
      <c r="K2070" s="82"/>
    </row>
    <row r="2071" spans="5:11">
      <c r="E2071" s="68"/>
      <c r="F2071" s="68"/>
      <c r="G2071" s="68"/>
      <c r="H2071" s="68"/>
      <c r="I2071" s="82"/>
      <c r="J2071" s="82"/>
      <c r="K2071" s="82"/>
    </row>
    <row r="2072" spans="5:11">
      <c r="E2072" s="68"/>
      <c r="F2072" s="68"/>
      <c r="G2072" s="68"/>
      <c r="H2072" s="68"/>
      <c r="I2072" s="82"/>
      <c r="J2072" s="82"/>
      <c r="K2072" s="82"/>
    </row>
    <row r="2073" spans="5:11">
      <c r="E2073" s="68"/>
      <c r="F2073" s="68"/>
      <c r="G2073" s="68"/>
      <c r="H2073" s="68"/>
      <c r="I2073" s="82"/>
      <c r="J2073" s="82"/>
      <c r="K2073" s="82"/>
    </row>
    <row r="2074" spans="5:11">
      <c r="E2074" s="68"/>
      <c r="F2074" s="68"/>
      <c r="G2074" s="68"/>
      <c r="H2074" s="68"/>
      <c r="I2074" s="82"/>
      <c r="J2074" s="82"/>
      <c r="K2074" s="82"/>
    </row>
    <row r="2075" spans="5:11">
      <c r="E2075" s="68"/>
      <c r="F2075" s="68"/>
      <c r="G2075" s="68"/>
      <c r="H2075" s="68"/>
      <c r="I2075" s="82"/>
      <c r="J2075" s="82"/>
      <c r="K2075" s="82"/>
    </row>
    <row r="2076" spans="5:11">
      <c r="E2076" s="68"/>
      <c r="F2076" s="68"/>
      <c r="G2076" s="68"/>
      <c r="H2076" s="68"/>
      <c r="I2076" s="82"/>
      <c r="J2076" s="82"/>
      <c r="K2076" s="82"/>
    </row>
    <row r="2077" spans="5:11">
      <c r="E2077" s="68"/>
      <c r="F2077" s="68"/>
      <c r="G2077" s="68"/>
      <c r="H2077" s="68"/>
      <c r="I2077" s="82"/>
      <c r="J2077" s="82"/>
      <c r="K2077" s="82"/>
    </row>
    <row r="2078" spans="5:11">
      <c r="E2078" s="68"/>
      <c r="F2078" s="68"/>
      <c r="G2078" s="68"/>
      <c r="H2078" s="68"/>
      <c r="I2078" s="82"/>
      <c r="J2078" s="82"/>
      <c r="K2078" s="82"/>
    </row>
    <row r="2079" spans="5:11">
      <c r="E2079" s="68"/>
      <c r="F2079" s="68"/>
      <c r="G2079" s="68"/>
      <c r="H2079" s="68"/>
      <c r="I2079" s="82"/>
      <c r="J2079" s="82"/>
      <c r="K2079" s="82"/>
    </row>
    <row r="2080" spans="5:11">
      <c r="E2080" s="68"/>
      <c r="F2080" s="68"/>
      <c r="G2080" s="68"/>
      <c r="H2080" s="68"/>
      <c r="I2080" s="82"/>
      <c r="J2080" s="82"/>
      <c r="K2080" s="82"/>
    </row>
    <row r="2081" spans="5:11">
      <c r="E2081" s="68"/>
      <c r="F2081" s="68"/>
      <c r="G2081" s="68"/>
      <c r="H2081" s="68"/>
      <c r="I2081" s="82"/>
      <c r="J2081" s="82"/>
      <c r="K2081" s="82"/>
    </row>
    <row r="2082" spans="5:11">
      <c r="E2082" s="68"/>
      <c r="F2082" s="68"/>
      <c r="G2082" s="68"/>
      <c r="H2082" s="68"/>
      <c r="I2082" s="82"/>
      <c r="J2082" s="82"/>
      <c r="K2082" s="82"/>
    </row>
    <row r="2083" spans="5:11">
      <c r="E2083" s="68"/>
      <c r="F2083" s="68"/>
      <c r="G2083" s="68"/>
      <c r="H2083" s="68"/>
      <c r="I2083" s="82"/>
      <c r="J2083" s="82"/>
      <c r="K2083" s="82"/>
    </row>
    <row r="2084" spans="5:11">
      <c r="E2084" s="68"/>
      <c r="F2084" s="68"/>
      <c r="G2084" s="68"/>
      <c r="H2084" s="68"/>
      <c r="I2084" s="82"/>
      <c r="J2084" s="82"/>
      <c r="K2084" s="82"/>
    </row>
    <row r="2085" spans="5:11">
      <c r="E2085" s="68"/>
      <c r="F2085" s="68"/>
      <c r="G2085" s="68"/>
      <c r="H2085" s="68"/>
      <c r="I2085" s="82"/>
      <c r="J2085" s="82"/>
      <c r="K2085" s="82"/>
    </row>
    <row r="2086" spans="5:11">
      <c r="E2086" s="68"/>
      <c r="F2086" s="68"/>
      <c r="G2086" s="68"/>
      <c r="H2086" s="68"/>
      <c r="I2086" s="82"/>
      <c r="J2086" s="82"/>
      <c r="K2086" s="82"/>
    </row>
    <row r="2087" spans="5:11">
      <c r="E2087" s="68"/>
      <c r="F2087" s="68"/>
      <c r="G2087" s="68"/>
      <c r="H2087" s="68"/>
      <c r="I2087" s="82"/>
      <c r="J2087" s="82"/>
      <c r="K2087" s="82"/>
    </row>
    <row r="2088" spans="5:11">
      <c r="E2088" s="68"/>
      <c r="F2088" s="68"/>
      <c r="G2088" s="68"/>
      <c r="H2088" s="68"/>
      <c r="I2088" s="82"/>
      <c r="J2088" s="82"/>
      <c r="K2088" s="82"/>
    </row>
    <row r="2089" spans="5:11">
      <c r="E2089" s="68"/>
      <c r="F2089" s="68"/>
      <c r="G2089" s="68"/>
      <c r="H2089" s="68"/>
      <c r="I2089" s="82"/>
      <c r="J2089" s="82"/>
      <c r="K2089" s="82"/>
    </row>
    <row r="2090" spans="5:11">
      <c r="E2090" s="68"/>
      <c r="F2090" s="68"/>
      <c r="G2090" s="68"/>
      <c r="H2090" s="68"/>
      <c r="I2090" s="82"/>
      <c r="J2090" s="82"/>
      <c r="K2090" s="82"/>
    </row>
    <row r="2091" spans="5:11">
      <c r="E2091" s="68"/>
      <c r="F2091" s="68"/>
      <c r="G2091" s="68"/>
      <c r="H2091" s="68"/>
      <c r="I2091" s="82"/>
      <c r="J2091" s="82"/>
      <c r="K2091" s="82"/>
    </row>
    <row r="2092" spans="5:11">
      <c r="E2092" s="68"/>
      <c r="F2092" s="68"/>
      <c r="G2092" s="68"/>
      <c r="H2092" s="68"/>
      <c r="I2092" s="82"/>
      <c r="J2092" s="82"/>
      <c r="K2092" s="82"/>
    </row>
    <row r="2093" spans="5:11">
      <c r="E2093" s="68"/>
      <c r="F2093" s="68"/>
      <c r="G2093" s="68"/>
      <c r="H2093" s="68"/>
      <c r="I2093" s="82"/>
      <c r="J2093" s="82"/>
      <c r="K2093" s="82"/>
    </row>
    <row r="2094" spans="5:11">
      <c r="E2094" s="68"/>
      <c r="F2094" s="68"/>
      <c r="G2094" s="68"/>
      <c r="H2094" s="68"/>
      <c r="I2094" s="82"/>
      <c r="J2094" s="82"/>
      <c r="K2094" s="82"/>
    </row>
    <row r="2095" spans="5:11">
      <c r="E2095" s="68"/>
      <c r="F2095" s="68"/>
      <c r="G2095" s="68"/>
      <c r="H2095" s="68"/>
      <c r="I2095" s="82"/>
      <c r="J2095" s="82"/>
      <c r="K2095" s="82"/>
    </row>
    <row r="2096" spans="5:11">
      <c r="E2096" s="68"/>
      <c r="F2096" s="68"/>
      <c r="G2096" s="68"/>
      <c r="H2096" s="68"/>
      <c r="I2096" s="82"/>
      <c r="J2096" s="82"/>
      <c r="K2096" s="82"/>
    </row>
    <row r="2097" spans="5:11">
      <c r="E2097" s="68"/>
      <c r="F2097" s="68"/>
      <c r="G2097" s="68"/>
      <c r="H2097" s="68"/>
      <c r="I2097" s="82"/>
      <c r="J2097" s="82"/>
      <c r="K2097" s="82"/>
    </row>
    <row r="2098" spans="5:11">
      <c r="E2098" s="68"/>
      <c r="F2098" s="68"/>
      <c r="G2098" s="68"/>
      <c r="H2098" s="68"/>
      <c r="I2098" s="82"/>
      <c r="J2098" s="82"/>
      <c r="K2098" s="82"/>
    </row>
    <row r="2099" spans="5:11">
      <c r="E2099" s="68"/>
      <c r="F2099" s="68"/>
      <c r="G2099" s="68"/>
      <c r="H2099" s="68"/>
      <c r="I2099" s="82"/>
      <c r="J2099" s="82"/>
      <c r="K2099" s="82"/>
    </row>
    <row r="2100" spans="5:11">
      <c r="E2100" s="68"/>
      <c r="F2100" s="68"/>
      <c r="G2100" s="68"/>
      <c r="H2100" s="68"/>
      <c r="I2100" s="82"/>
      <c r="J2100" s="82"/>
      <c r="K2100" s="82"/>
    </row>
    <row r="2101" spans="5:11">
      <c r="E2101" s="68"/>
      <c r="F2101" s="68"/>
      <c r="G2101" s="68"/>
      <c r="H2101" s="68"/>
      <c r="I2101" s="82"/>
      <c r="J2101" s="82"/>
      <c r="K2101" s="82"/>
    </row>
    <row r="2102" spans="5:11">
      <c r="E2102" s="68"/>
      <c r="F2102" s="68"/>
      <c r="G2102" s="68"/>
      <c r="H2102" s="68"/>
      <c r="I2102" s="82"/>
      <c r="J2102" s="82"/>
      <c r="K2102" s="82"/>
    </row>
    <row r="2103" spans="5:11">
      <c r="E2103" s="68"/>
      <c r="F2103" s="68"/>
      <c r="G2103" s="68"/>
      <c r="H2103" s="68"/>
      <c r="I2103" s="82"/>
      <c r="J2103" s="82"/>
      <c r="K2103" s="82"/>
    </row>
    <row r="2104" spans="5:11">
      <c r="E2104" s="68"/>
      <c r="F2104" s="68"/>
      <c r="G2104" s="68"/>
      <c r="H2104" s="68"/>
      <c r="I2104" s="82"/>
      <c r="J2104" s="82"/>
      <c r="K2104" s="82"/>
    </row>
    <row r="2105" spans="5:11">
      <c r="E2105" s="68"/>
      <c r="F2105" s="68"/>
      <c r="G2105" s="68"/>
      <c r="H2105" s="68"/>
      <c r="I2105" s="82"/>
      <c r="J2105" s="82"/>
      <c r="K2105" s="82"/>
    </row>
    <row r="2106" spans="5:11">
      <c r="E2106" s="68"/>
      <c r="F2106" s="68"/>
      <c r="G2106" s="68"/>
      <c r="H2106" s="68"/>
      <c r="I2106" s="82"/>
      <c r="J2106" s="82"/>
      <c r="K2106" s="82"/>
    </row>
    <row r="2107" spans="5:11">
      <c r="E2107" s="68"/>
      <c r="F2107" s="68"/>
      <c r="G2107" s="68"/>
      <c r="H2107" s="68"/>
      <c r="I2107" s="82"/>
      <c r="J2107" s="82"/>
      <c r="K2107" s="82"/>
    </row>
    <row r="2108" spans="5:11">
      <c r="E2108" s="68"/>
      <c r="F2108" s="68"/>
      <c r="G2108" s="68"/>
      <c r="H2108" s="68"/>
      <c r="I2108" s="82"/>
      <c r="J2108" s="82"/>
      <c r="K2108" s="82"/>
    </row>
    <row r="2109" spans="5:11">
      <c r="E2109" s="68"/>
      <c r="F2109" s="68"/>
      <c r="G2109" s="68"/>
      <c r="H2109" s="68"/>
      <c r="I2109" s="82"/>
      <c r="J2109" s="82"/>
      <c r="K2109" s="82"/>
    </row>
    <row r="2110" spans="5:11">
      <c r="E2110" s="68"/>
      <c r="F2110" s="68"/>
      <c r="G2110" s="68"/>
      <c r="H2110" s="68"/>
      <c r="I2110" s="82"/>
      <c r="J2110" s="82"/>
      <c r="K2110" s="82"/>
    </row>
    <row r="2111" spans="5:11">
      <c r="E2111" s="68"/>
      <c r="F2111" s="68"/>
      <c r="G2111" s="68"/>
      <c r="H2111" s="68"/>
      <c r="I2111" s="82"/>
      <c r="J2111" s="82"/>
      <c r="K2111" s="82"/>
    </row>
    <row r="2112" spans="5:11">
      <c r="E2112" s="68"/>
      <c r="F2112" s="68"/>
      <c r="G2112" s="68"/>
      <c r="H2112" s="68"/>
      <c r="I2112" s="82"/>
      <c r="J2112" s="82"/>
      <c r="K2112" s="82"/>
    </row>
    <row r="2113" spans="5:11">
      <c r="E2113" s="68"/>
      <c r="F2113" s="68"/>
      <c r="G2113" s="68"/>
      <c r="H2113" s="68"/>
      <c r="I2113" s="82"/>
      <c r="J2113" s="82"/>
      <c r="K2113" s="82"/>
    </row>
    <row r="2114" spans="5:11">
      <c r="E2114" s="68"/>
      <c r="F2114" s="68"/>
      <c r="G2114" s="68"/>
      <c r="H2114" s="68"/>
      <c r="I2114" s="82"/>
      <c r="J2114" s="82"/>
      <c r="K2114" s="82"/>
    </row>
    <row r="2115" spans="5:11">
      <c r="E2115" s="68"/>
      <c r="F2115" s="68"/>
      <c r="G2115" s="68"/>
      <c r="H2115" s="68"/>
      <c r="I2115" s="82"/>
      <c r="J2115" s="82"/>
      <c r="K2115" s="82"/>
    </row>
    <row r="2116" spans="5:11">
      <c r="E2116" s="68"/>
      <c r="F2116" s="68"/>
      <c r="G2116" s="68"/>
      <c r="H2116" s="68"/>
      <c r="I2116" s="82"/>
      <c r="J2116" s="82"/>
      <c r="K2116" s="82"/>
    </row>
    <row r="2117" spans="5:11">
      <c r="E2117" s="68"/>
      <c r="F2117" s="68"/>
      <c r="G2117" s="68"/>
      <c r="H2117" s="68"/>
      <c r="I2117" s="82"/>
      <c r="J2117" s="82"/>
      <c r="K2117" s="82"/>
    </row>
    <row r="2118" spans="5:11">
      <c r="E2118" s="68"/>
      <c r="F2118" s="68"/>
      <c r="G2118" s="68"/>
      <c r="H2118" s="68"/>
      <c r="I2118" s="82"/>
      <c r="J2118" s="82"/>
      <c r="K2118" s="82"/>
    </row>
    <row r="2119" spans="5:11">
      <c r="E2119" s="68"/>
      <c r="F2119" s="68"/>
      <c r="G2119" s="68"/>
      <c r="H2119" s="68"/>
      <c r="I2119" s="82"/>
      <c r="J2119" s="82"/>
      <c r="K2119" s="82"/>
    </row>
    <row r="2120" spans="5:11">
      <c r="E2120" s="68"/>
      <c r="F2120" s="68"/>
      <c r="G2120" s="68"/>
      <c r="H2120" s="68"/>
      <c r="I2120" s="82"/>
      <c r="J2120" s="82"/>
      <c r="K2120" s="82"/>
    </row>
    <row r="2121" spans="5:11">
      <c r="E2121" s="68"/>
      <c r="F2121" s="68"/>
      <c r="G2121" s="68"/>
      <c r="H2121" s="68"/>
      <c r="I2121" s="82"/>
      <c r="J2121" s="82"/>
      <c r="K2121" s="82"/>
    </row>
    <row r="2122" spans="5:11">
      <c r="E2122" s="68"/>
      <c r="F2122" s="68"/>
      <c r="G2122" s="68"/>
      <c r="H2122" s="68"/>
      <c r="I2122" s="82"/>
      <c r="J2122" s="82"/>
      <c r="K2122" s="82"/>
    </row>
    <row r="2123" spans="5:11">
      <c r="E2123" s="68"/>
      <c r="F2123" s="68"/>
      <c r="G2123" s="68"/>
      <c r="H2123" s="68"/>
      <c r="I2123" s="82"/>
      <c r="J2123" s="82"/>
      <c r="K2123" s="82"/>
    </row>
    <row r="2124" spans="5:11">
      <c r="E2124" s="68"/>
      <c r="F2124" s="68"/>
      <c r="G2124" s="68"/>
      <c r="H2124" s="68"/>
      <c r="I2124" s="82"/>
      <c r="J2124" s="82"/>
      <c r="K2124" s="82"/>
    </row>
    <row r="2125" spans="5:11">
      <c r="E2125" s="68"/>
      <c r="F2125" s="68"/>
      <c r="G2125" s="68"/>
      <c r="H2125" s="68"/>
      <c r="I2125" s="82"/>
      <c r="J2125" s="82"/>
      <c r="K2125" s="82"/>
    </row>
    <row r="2126" spans="5:11">
      <c r="E2126" s="68"/>
      <c r="F2126" s="68"/>
      <c r="G2126" s="68"/>
      <c r="H2126" s="68"/>
      <c r="I2126" s="82"/>
      <c r="J2126" s="82"/>
      <c r="K2126" s="82"/>
    </row>
    <row r="2127" spans="5:11">
      <c r="E2127" s="68"/>
      <c r="F2127" s="68"/>
      <c r="G2127" s="68"/>
      <c r="H2127" s="68"/>
      <c r="I2127" s="82"/>
      <c r="J2127" s="82"/>
      <c r="K2127" s="82"/>
    </row>
    <row r="2128" spans="5:11">
      <c r="E2128" s="68"/>
      <c r="F2128" s="68"/>
      <c r="G2128" s="68"/>
      <c r="H2128" s="68"/>
      <c r="I2128" s="82"/>
      <c r="J2128" s="82"/>
      <c r="K2128" s="82"/>
    </row>
    <row r="2129" spans="5:11">
      <c r="E2129" s="68"/>
      <c r="F2129" s="68"/>
      <c r="G2129" s="68"/>
      <c r="H2129" s="68"/>
      <c r="I2129" s="82"/>
      <c r="J2129" s="82"/>
      <c r="K2129" s="82"/>
    </row>
    <row r="2130" spans="5:11">
      <c r="E2130" s="68"/>
      <c r="F2130" s="68"/>
      <c r="G2130" s="68"/>
      <c r="H2130" s="68"/>
      <c r="I2130" s="82"/>
      <c r="J2130" s="82"/>
      <c r="K2130" s="82"/>
    </row>
    <row r="2131" spans="5:11">
      <c r="E2131" s="68"/>
      <c r="F2131" s="68"/>
      <c r="G2131" s="68"/>
      <c r="H2131" s="68"/>
      <c r="I2131" s="82"/>
      <c r="J2131" s="82"/>
      <c r="K2131" s="82"/>
    </row>
    <row r="2132" spans="5:11">
      <c r="E2132" s="68"/>
      <c r="F2132" s="68"/>
      <c r="G2132" s="68"/>
      <c r="H2132" s="68"/>
      <c r="I2132" s="82"/>
      <c r="J2132" s="82"/>
      <c r="K2132" s="82"/>
    </row>
    <row r="2133" spans="5:11">
      <c r="E2133" s="68"/>
      <c r="F2133" s="68"/>
      <c r="G2133" s="68"/>
      <c r="H2133" s="68"/>
      <c r="I2133" s="82"/>
      <c r="J2133" s="82"/>
      <c r="K2133" s="82"/>
    </row>
    <row r="2134" spans="5:11">
      <c r="E2134" s="68"/>
      <c r="F2134" s="68"/>
      <c r="G2134" s="68"/>
      <c r="H2134" s="68"/>
      <c r="I2134" s="82"/>
      <c r="J2134" s="82"/>
      <c r="K2134" s="82"/>
    </row>
    <row r="2135" spans="5:11">
      <c r="E2135" s="68"/>
      <c r="F2135" s="68"/>
      <c r="G2135" s="68"/>
      <c r="H2135" s="68"/>
      <c r="I2135" s="82"/>
      <c r="J2135" s="82"/>
      <c r="K2135" s="82"/>
    </row>
    <row r="2136" spans="5:11">
      <c r="E2136" s="68"/>
      <c r="F2136" s="68"/>
      <c r="G2136" s="68"/>
      <c r="H2136" s="68"/>
      <c r="I2136" s="82"/>
      <c r="J2136" s="82"/>
      <c r="K2136" s="82"/>
    </row>
    <row r="2137" spans="5:11">
      <c r="E2137" s="68"/>
      <c r="F2137" s="68"/>
      <c r="G2137" s="68"/>
      <c r="H2137" s="68"/>
      <c r="I2137" s="82"/>
      <c r="J2137" s="82"/>
      <c r="K2137" s="82"/>
    </row>
    <row r="2138" spans="5:11">
      <c r="E2138" s="68"/>
      <c r="F2138" s="68"/>
      <c r="G2138" s="68"/>
      <c r="H2138" s="68"/>
      <c r="I2138" s="82"/>
      <c r="J2138" s="82"/>
      <c r="K2138" s="82"/>
    </row>
    <row r="2139" spans="5:11">
      <c r="E2139" s="68"/>
      <c r="F2139" s="68"/>
      <c r="G2139" s="68"/>
      <c r="H2139" s="68"/>
      <c r="I2139" s="82"/>
      <c r="J2139" s="82"/>
      <c r="K2139" s="82"/>
    </row>
    <row r="2140" spans="5:11">
      <c r="E2140" s="68"/>
      <c r="F2140" s="68"/>
      <c r="G2140" s="68"/>
      <c r="H2140" s="68"/>
      <c r="I2140" s="82"/>
      <c r="J2140" s="82"/>
      <c r="K2140" s="82"/>
    </row>
    <row r="2141" spans="5:11">
      <c r="E2141" s="68"/>
      <c r="F2141" s="68"/>
      <c r="G2141" s="68"/>
      <c r="H2141" s="68"/>
      <c r="I2141" s="82"/>
      <c r="J2141" s="82"/>
      <c r="K2141" s="82"/>
    </row>
    <row r="2142" spans="5:11">
      <c r="E2142" s="68"/>
      <c r="F2142" s="68"/>
      <c r="G2142" s="68"/>
      <c r="H2142" s="68"/>
      <c r="I2142" s="82"/>
      <c r="J2142" s="82"/>
      <c r="K2142" s="82"/>
    </row>
    <row r="2143" spans="5:11">
      <c r="E2143" s="68"/>
      <c r="F2143" s="68"/>
      <c r="G2143" s="68"/>
      <c r="H2143" s="68"/>
      <c r="I2143" s="82"/>
      <c r="J2143" s="82"/>
      <c r="K2143" s="82"/>
    </row>
    <row r="2144" spans="5:11">
      <c r="E2144" s="68"/>
      <c r="F2144" s="68"/>
      <c r="G2144" s="68"/>
      <c r="H2144" s="68"/>
      <c r="I2144" s="82"/>
      <c r="J2144" s="82"/>
      <c r="K2144" s="82"/>
    </row>
    <row r="2145" spans="5:11">
      <c r="E2145" s="68"/>
      <c r="F2145" s="68"/>
      <c r="G2145" s="68"/>
      <c r="H2145" s="68"/>
      <c r="I2145" s="82"/>
      <c r="J2145" s="82"/>
      <c r="K2145" s="82"/>
    </row>
    <row r="2146" spans="5:11">
      <c r="E2146" s="68"/>
      <c r="F2146" s="68"/>
      <c r="G2146" s="68"/>
      <c r="H2146" s="68"/>
      <c r="I2146" s="82"/>
      <c r="J2146" s="82"/>
      <c r="K2146" s="82"/>
    </row>
    <row r="2147" spans="5:11">
      <c r="E2147" s="68"/>
      <c r="F2147" s="68"/>
      <c r="G2147" s="68"/>
      <c r="H2147" s="68"/>
      <c r="I2147" s="82"/>
      <c r="J2147" s="82"/>
      <c r="K2147" s="82"/>
    </row>
    <row r="2148" spans="5:11">
      <c r="E2148" s="68"/>
      <c r="F2148" s="68"/>
      <c r="G2148" s="68"/>
      <c r="H2148" s="68"/>
      <c r="I2148" s="82"/>
      <c r="J2148" s="82"/>
      <c r="K2148" s="82"/>
    </row>
    <row r="2149" spans="5:11">
      <c r="E2149" s="68"/>
      <c r="F2149" s="68"/>
      <c r="G2149" s="68"/>
      <c r="H2149" s="68"/>
      <c r="I2149" s="82"/>
      <c r="J2149" s="82"/>
      <c r="K2149" s="82"/>
    </row>
    <row r="2150" spans="5:11">
      <c r="E2150" s="68"/>
      <c r="F2150" s="68"/>
      <c r="G2150" s="68"/>
      <c r="H2150" s="68"/>
      <c r="I2150" s="82"/>
      <c r="J2150" s="82"/>
      <c r="K2150" s="82"/>
    </row>
    <row r="2151" spans="5:11">
      <c r="E2151" s="68"/>
      <c r="F2151" s="68"/>
      <c r="G2151" s="68"/>
      <c r="H2151" s="68"/>
      <c r="I2151" s="82"/>
      <c r="J2151" s="82"/>
      <c r="K2151" s="82"/>
    </row>
    <row r="2152" spans="5:11">
      <c r="E2152" s="68"/>
      <c r="F2152" s="68"/>
      <c r="G2152" s="68"/>
      <c r="H2152" s="68"/>
      <c r="I2152" s="82"/>
      <c r="J2152" s="82"/>
      <c r="K2152" s="82"/>
    </row>
    <row r="2153" spans="5:11">
      <c r="E2153" s="68"/>
      <c r="F2153" s="68"/>
      <c r="G2153" s="68"/>
      <c r="H2153" s="68"/>
      <c r="I2153" s="82"/>
      <c r="J2153" s="82"/>
      <c r="K2153" s="82"/>
    </row>
    <row r="2154" spans="5:11">
      <c r="E2154" s="68"/>
      <c r="F2154" s="68"/>
      <c r="G2154" s="68"/>
      <c r="H2154" s="68"/>
      <c r="I2154" s="82"/>
      <c r="J2154" s="82"/>
      <c r="K2154" s="82"/>
    </row>
    <row r="2155" spans="5:11">
      <c r="E2155" s="68"/>
      <c r="F2155" s="68"/>
      <c r="G2155" s="68"/>
      <c r="H2155" s="68"/>
      <c r="I2155" s="82"/>
      <c r="J2155" s="82"/>
      <c r="K2155" s="82"/>
    </row>
    <row r="2156" spans="5:11">
      <c r="E2156" s="68"/>
      <c r="F2156" s="68"/>
      <c r="G2156" s="68"/>
      <c r="H2156" s="68"/>
      <c r="I2156" s="82"/>
      <c r="J2156" s="82"/>
      <c r="K2156" s="82"/>
    </row>
    <row r="2157" spans="5:11">
      <c r="E2157" s="68"/>
      <c r="F2157" s="68"/>
      <c r="G2157" s="68"/>
      <c r="H2157" s="68"/>
      <c r="I2157" s="82"/>
      <c r="J2157" s="82"/>
      <c r="K2157" s="82"/>
    </row>
    <row r="2158" spans="5:11">
      <c r="E2158" s="68"/>
      <c r="F2158" s="68"/>
      <c r="G2158" s="68"/>
      <c r="H2158" s="68"/>
      <c r="I2158" s="82"/>
      <c r="J2158" s="82"/>
      <c r="K2158" s="82"/>
    </row>
    <row r="2159" spans="5:11">
      <c r="E2159" s="68"/>
      <c r="F2159" s="68"/>
      <c r="G2159" s="68"/>
      <c r="H2159" s="68"/>
      <c r="I2159" s="82"/>
      <c r="J2159" s="82"/>
      <c r="K2159" s="82"/>
    </row>
    <row r="2160" spans="5:11">
      <c r="E2160" s="68"/>
      <c r="F2160" s="68"/>
      <c r="G2160" s="68"/>
      <c r="H2160" s="68"/>
      <c r="I2160" s="82"/>
      <c r="J2160" s="82"/>
      <c r="K2160" s="82"/>
    </row>
    <row r="2161" spans="5:11">
      <c r="E2161" s="68"/>
      <c r="F2161" s="68"/>
      <c r="G2161" s="68"/>
      <c r="H2161" s="68"/>
      <c r="I2161" s="82"/>
      <c r="J2161" s="82"/>
      <c r="K2161" s="82"/>
    </row>
    <row r="2162" spans="5:11">
      <c r="E2162" s="68"/>
      <c r="F2162" s="68"/>
      <c r="G2162" s="68"/>
      <c r="H2162" s="68"/>
      <c r="I2162" s="82"/>
      <c r="J2162" s="82"/>
      <c r="K2162" s="82"/>
    </row>
    <row r="2163" spans="5:11">
      <c r="E2163" s="68"/>
      <c r="F2163" s="68"/>
      <c r="G2163" s="68"/>
      <c r="H2163" s="68"/>
      <c r="I2163" s="82"/>
      <c r="J2163" s="82"/>
      <c r="K2163" s="82"/>
    </row>
    <row r="2164" spans="5:11">
      <c r="E2164" s="68"/>
      <c r="F2164" s="68"/>
      <c r="G2164" s="68"/>
      <c r="H2164" s="68"/>
      <c r="I2164" s="82"/>
      <c r="J2164" s="82"/>
      <c r="K2164" s="82"/>
    </row>
    <row r="2165" spans="5:11">
      <c r="E2165" s="68"/>
      <c r="F2165" s="68"/>
      <c r="G2165" s="68"/>
      <c r="H2165" s="68"/>
      <c r="I2165" s="82"/>
      <c r="J2165" s="82"/>
      <c r="K2165" s="82"/>
    </row>
    <row r="2166" spans="5:11">
      <c r="E2166" s="68"/>
      <c r="F2166" s="68"/>
      <c r="G2166" s="68"/>
      <c r="H2166" s="68"/>
      <c r="I2166" s="82"/>
      <c r="J2166" s="82"/>
      <c r="K2166" s="82"/>
    </row>
    <row r="2167" spans="5:11">
      <c r="E2167" s="68"/>
      <c r="F2167" s="68"/>
      <c r="G2167" s="68"/>
      <c r="H2167" s="68"/>
      <c r="I2167" s="82"/>
      <c r="J2167" s="82"/>
      <c r="K2167" s="82"/>
    </row>
    <row r="2168" spans="5:11">
      <c r="E2168" s="68"/>
      <c r="F2168" s="68"/>
      <c r="G2168" s="68"/>
      <c r="H2168" s="68"/>
      <c r="I2168" s="82"/>
      <c r="J2168" s="82"/>
      <c r="K2168" s="82"/>
    </row>
    <row r="2169" spans="5:11">
      <c r="E2169" s="68"/>
      <c r="F2169" s="68"/>
      <c r="G2169" s="68"/>
      <c r="H2169" s="68"/>
      <c r="I2169" s="82"/>
      <c r="J2169" s="82"/>
      <c r="K2169" s="82"/>
    </row>
    <row r="2170" spans="5:11">
      <c r="E2170" s="68"/>
      <c r="F2170" s="68"/>
      <c r="G2170" s="68"/>
      <c r="H2170" s="68"/>
      <c r="I2170" s="82"/>
      <c r="J2170" s="82"/>
      <c r="K2170" s="82"/>
    </row>
    <row r="2171" spans="5:11">
      <c r="E2171" s="68"/>
      <c r="F2171" s="68"/>
      <c r="G2171" s="68"/>
      <c r="H2171" s="68"/>
      <c r="I2171" s="82"/>
      <c r="J2171" s="82"/>
      <c r="K2171" s="82"/>
    </row>
    <row r="2172" spans="5:11">
      <c r="E2172" s="68"/>
      <c r="F2172" s="68"/>
      <c r="G2172" s="68"/>
      <c r="H2172" s="68"/>
      <c r="I2172" s="82"/>
      <c r="J2172" s="82"/>
      <c r="K2172" s="82"/>
    </row>
    <row r="2173" spans="5:11">
      <c r="E2173" s="68"/>
      <c r="F2173" s="68"/>
      <c r="G2173" s="68"/>
      <c r="H2173" s="68"/>
      <c r="I2173" s="82"/>
      <c r="J2173" s="82"/>
      <c r="K2173" s="82"/>
    </row>
    <row r="2174" spans="5:11">
      <c r="E2174" s="68"/>
      <c r="F2174" s="68"/>
      <c r="G2174" s="68"/>
      <c r="H2174" s="68"/>
      <c r="I2174" s="82"/>
      <c r="J2174" s="82"/>
      <c r="K2174" s="82"/>
    </row>
    <row r="2175" spans="5:11">
      <c r="E2175" s="68"/>
      <c r="F2175" s="68"/>
      <c r="G2175" s="68"/>
      <c r="H2175" s="68"/>
      <c r="I2175" s="82"/>
      <c r="J2175" s="82"/>
      <c r="K2175" s="82"/>
    </row>
    <row r="2176" spans="5:11">
      <c r="E2176" s="68"/>
      <c r="F2176" s="68"/>
      <c r="G2176" s="68"/>
      <c r="H2176" s="68"/>
      <c r="I2176" s="82"/>
      <c r="J2176" s="82"/>
      <c r="K2176" s="82"/>
    </row>
    <row r="2177" spans="5:11">
      <c r="E2177" s="68"/>
      <c r="F2177" s="68"/>
      <c r="G2177" s="68"/>
      <c r="H2177" s="68"/>
      <c r="I2177" s="82"/>
      <c r="J2177" s="82"/>
      <c r="K2177" s="82"/>
    </row>
    <row r="2178" spans="5:11">
      <c r="E2178" s="68"/>
      <c r="F2178" s="68"/>
      <c r="G2178" s="68"/>
      <c r="H2178" s="68"/>
      <c r="I2178" s="82"/>
      <c r="J2178" s="82"/>
      <c r="K2178" s="82"/>
    </row>
    <row r="2179" spans="5:11">
      <c r="E2179" s="68"/>
      <c r="F2179" s="68"/>
      <c r="G2179" s="68"/>
      <c r="H2179" s="68"/>
      <c r="I2179" s="82"/>
      <c r="J2179" s="82"/>
      <c r="K2179" s="82"/>
    </row>
    <row r="2180" spans="5:11">
      <c r="E2180" s="68"/>
      <c r="F2180" s="68"/>
      <c r="G2180" s="68"/>
      <c r="H2180" s="68"/>
      <c r="I2180" s="82"/>
      <c r="J2180" s="82"/>
      <c r="K2180" s="82"/>
    </row>
    <row r="2181" spans="5:11">
      <c r="E2181" s="68"/>
      <c r="F2181" s="68"/>
      <c r="G2181" s="68"/>
      <c r="H2181" s="68"/>
      <c r="I2181" s="82"/>
      <c r="J2181" s="82"/>
      <c r="K2181" s="82"/>
    </row>
    <row r="2182" spans="5:11">
      <c r="E2182" s="68"/>
      <c r="F2182" s="68"/>
      <c r="G2182" s="68"/>
      <c r="H2182" s="68"/>
      <c r="I2182" s="82"/>
      <c r="J2182" s="82"/>
      <c r="K2182" s="82"/>
    </row>
    <row r="2183" spans="5:11">
      <c r="E2183" s="68"/>
      <c r="F2183" s="68"/>
      <c r="G2183" s="68"/>
      <c r="H2183" s="68"/>
      <c r="I2183" s="82"/>
      <c r="J2183" s="82"/>
      <c r="K2183" s="82"/>
    </row>
    <row r="2184" spans="5:11">
      <c r="E2184" s="68"/>
      <c r="F2184" s="68"/>
      <c r="G2184" s="68"/>
      <c r="H2184" s="68"/>
      <c r="I2184" s="82"/>
      <c r="J2184" s="82"/>
      <c r="K2184" s="82"/>
    </row>
    <row r="2185" spans="5:11">
      <c r="E2185" s="68"/>
      <c r="F2185" s="68"/>
      <c r="G2185" s="68"/>
      <c r="H2185" s="68"/>
      <c r="I2185" s="82"/>
      <c r="J2185" s="82"/>
      <c r="K2185" s="82"/>
    </row>
    <row r="2186" spans="5:11">
      <c r="E2186" s="68"/>
      <c r="F2186" s="68"/>
      <c r="G2186" s="68"/>
      <c r="H2186" s="68"/>
      <c r="I2186" s="82"/>
      <c r="J2186" s="82"/>
      <c r="K2186" s="82"/>
    </row>
    <row r="2187" spans="5:11">
      <c r="E2187" s="68"/>
      <c r="F2187" s="68"/>
      <c r="G2187" s="68"/>
      <c r="H2187" s="68"/>
      <c r="I2187" s="82"/>
      <c r="J2187" s="82"/>
      <c r="K2187" s="82"/>
    </row>
    <row r="2188" spans="5:11">
      <c r="E2188" s="68"/>
      <c r="F2188" s="68"/>
      <c r="G2188" s="68"/>
      <c r="H2188" s="68"/>
      <c r="I2188" s="82"/>
      <c r="J2188" s="82"/>
      <c r="K2188" s="82"/>
    </row>
    <row r="2189" spans="5:11">
      <c r="E2189" s="68"/>
      <c r="F2189" s="68"/>
      <c r="G2189" s="68"/>
      <c r="H2189" s="68"/>
      <c r="I2189" s="82"/>
      <c r="J2189" s="82"/>
      <c r="K2189" s="82"/>
    </row>
    <row r="2190" spans="5:11">
      <c r="E2190" s="68"/>
      <c r="F2190" s="68"/>
      <c r="G2190" s="68"/>
      <c r="H2190" s="68"/>
      <c r="I2190" s="82"/>
      <c r="J2190" s="82"/>
      <c r="K2190" s="82"/>
    </row>
    <row r="2191" spans="5:11">
      <c r="E2191" s="68"/>
      <c r="F2191" s="68"/>
      <c r="G2191" s="68"/>
      <c r="H2191" s="68"/>
      <c r="I2191" s="82"/>
      <c r="J2191" s="82"/>
      <c r="K2191" s="82"/>
    </row>
    <row r="2192" spans="5:11">
      <c r="E2192" s="68"/>
      <c r="F2192" s="68"/>
      <c r="G2192" s="68"/>
      <c r="H2192" s="68"/>
      <c r="I2192" s="82"/>
      <c r="J2192" s="82"/>
      <c r="K2192" s="82"/>
    </row>
    <row r="2193" spans="5:11">
      <c r="E2193" s="68"/>
      <c r="F2193" s="68"/>
      <c r="G2193" s="68"/>
      <c r="H2193" s="68"/>
      <c r="I2193" s="82"/>
      <c r="J2193" s="82"/>
      <c r="K2193" s="82"/>
    </row>
    <row r="2194" spans="5:11">
      <c r="E2194" s="68"/>
      <c r="F2194" s="68"/>
      <c r="G2194" s="68"/>
      <c r="H2194" s="68"/>
      <c r="I2194" s="82"/>
      <c r="J2194" s="82"/>
      <c r="K2194" s="82"/>
    </row>
    <row r="2195" spans="5:11">
      <c r="E2195" s="68"/>
      <c r="F2195" s="68"/>
      <c r="G2195" s="68"/>
      <c r="H2195" s="68"/>
      <c r="I2195" s="82"/>
      <c r="J2195" s="82"/>
      <c r="K2195" s="82"/>
    </row>
    <row r="2196" spans="5:11">
      <c r="E2196" s="68"/>
      <c r="F2196" s="68"/>
      <c r="G2196" s="68"/>
      <c r="H2196" s="68"/>
      <c r="I2196" s="82"/>
      <c r="J2196" s="82"/>
      <c r="K2196" s="82"/>
    </row>
    <row r="2197" spans="5:11">
      <c r="E2197" s="68"/>
      <c r="F2197" s="68"/>
      <c r="G2197" s="68"/>
      <c r="H2197" s="68"/>
      <c r="I2197" s="82"/>
      <c r="J2197" s="82"/>
      <c r="K2197" s="82"/>
    </row>
    <row r="2198" spans="5:11">
      <c r="E2198" s="68"/>
      <c r="F2198" s="68"/>
      <c r="G2198" s="68"/>
      <c r="H2198" s="68"/>
      <c r="I2198" s="82"/>
      <c r="J2198" s="82"/>
      <c r="K2198" s="82"/>
    </row>
    <row r="2199" spans="5:11">
      <c r="E2199" s="68"/>
      <c r="F2199" s="68"/>
      <c r="G2199" s="68"/>
      <c r="H2199" s="68"/>
      <c r="I2199" s="82"/>
      <c r="J2199" s="82"/>
      <c r="K2199" s="82"/>
    </row>
    <row r="2200" spans="5:11">
      <c r="E2200" s="68"/>
      <c r="F2200" s="68"/>
      <c r="G2200" s="68"/>
      <c r="H2200" s="68"/>
      <c r="I2200" s="82"/>
      <c r="J2200" s="82"/>
      <c r="K2200" s="82"/>
    </row>
    <row r="2201" spans="5:11">
      <c r="E2201" s="68"/>
      <c r="F2201" s="68"/>
      <c r="G2201" s="68"/>
      <c r="H2201" s="68"/>
      <c r="I2201" s="82"/>
      <c r="J2201" s="82"/>
      <c r="K2201" s="82"/>
    </row>
    <row r="2202" spans="5:11">
      <c r="E2202" s="68"/>
      <c r="F2202" s="68"/>
      <c r="G2202" s="68"/>
      <c r="H2202" s="68"/>
      <c r="I2202" s="82"/>
      <c r="J2202" s="82"/>
      <c r="K2202" s="82"/>
    </row>
    <row r="2203" spans="5:11">
      <c r="E2203" s="68"/>
      <c r="F2203" s="68"/>
      <c r="G2203" s="68"/>
      <c r="H2203" s="68"/>
      <c r="I2203" s="82"/>
      <c r="J2203" s="82"/>
      <c r="K2203" s="82"/>
    </row>
    <row r="2204" spans="5:11">
      <c r="E2204" s="68"/>
      <c r="F2204" s="68"/>
      <c r="G2204" s="68"/>
      <c r="H2204" s="68"/>
      <c r="I2204" s="82"/>
      <c r="J2204" s="82"/>
      <c r="K2204" s="82"/>
    </row>
    <row r="2205" spans="5:11">
      <c r="E2205" s="68"/>
      <c r="F2205" s="68"/>
      <c r="G2205" s="68"/>
      <c r="H2205" s="68"/>
      <c r="I2205" s="82"/>
      <c r="J2205" s="82"/>
      <c r="K2205" s="82"/>
    </row>
    <row r="2206" spans="5:11">
      <c r="E2206" s="68"/>
      <c r="F2206" s="68"/>
      <c r="G2206" s="68"/>
      <c r="H2206" s="68"/>
      <c r="I2206" s="82"/>
      <c r="J2206" s="82"/>
      <c r="K2206" s="82"/>
    </row>
    <row r="2207" spans="5:11">
      <c r="E2207" s="68"/>
      <c r="F2207" s="68"/>
      <c r="G2207" s="68"/>
      <c r="H2207" s="68"/>
      <c r="I2207" s="82"/>
      <c r="J2207" s="82"/>
      <c r="K2207" s="82"/>
    </row>
    <row r="2208" spans="5:11">
      <c r="E2208" s="68"/>
      <c r="F2208" s="68"/>
      <c r="G2208" s="68"/>
      <c r="H2208" s="68"/>
      <c r="I2208" s="82"/>
      <c r="J2208" s="82"/>
      <c r="K2208" s="82"/>
    </row>
    <row r="2209" spans="5:11">
      <c r="E2209" s="68"/>
      <c r="F2209" s="68"/>
      <c r="G2209" s="68"/>
      <c r="H2209" s="68"/>
      <c r="I2209" s="82"/>
      <c r="J2209" s="82"/>
      <c r="K2209" s="82"/>
    </row>
    <row r="2210" spans="5:11">
      <c r="E2210" s="68"/>
      <c r="F2210" s="68"/>
      <c r="G2210" s="68"/>
      <c r="H2210" s="68"/>
      <c r="I2210" s="82"/>
      <c r="J2210" s="82"/>
      <c r="K2210" s="82"/>
    </row>
    <row r="2211" spans="5:11">
      <c r="E2211" s="68"/>
      <c r="F2211" s="68"/>
      <c r="G2211" s="68"/>
      <c r="H2211" s="68"/>
      <c r="I2211" s="82"/>
      <c r="J2211" s="82"/>
      <c r="K2211" s="82"/>
    </row>
    <row r="2212" spans="5:11">
      <c r="E2212" s="68"/>
      <c r="F2212" s="68"/>
      <c r="G2212" s="68"/>
      <c r="H2212" s="68"/>
      <c r="I2212" s="82"/>
      <c r="J2212" s="82"/>
      <c r="K2212" s="82"/>
    </row>
    <row r="2213" spans="5:11">
      <c r="E2213" s="68"/>
      <c r="F2213" s="68"/>
      <c r="G2213" s="68"/>
      <c r="H2213" s="68"/>
      <c r="I2213" s="82"/>
      <c r="J2213" s="82"/>
      <c r="K2213" s="82"/>
    </row>
    <row r="2214" spans="5:11">
      <c r="E2214" s="68"/>
      <c r="F2214" s="68"/>
      <c r="G2214" s="68"/>
      <c r="H2214" s="68"/>
      <c r="I2214" s="82"/>
      <c r="J2214" s="82"/>
      <c r="K2214" s="82"/>
    </row>
    <row r="2215" spans="5:11">
      <c r="E2215" s="68"/>
      <c r="F2215" s="68"/>
      <c r="G2215" s="68"/>
      <c r="H2215" s="68"/>
      <c r="I2215" s="82"/>
      <c r="J2215" s="82"/>
      <c r="K2215" s="82"/>
    </row>
    <row r="2216" spans="5:11">
      <c r="E2216" s="68"/>
      <c r="F2216" s="68"/>
      <c r="G2216" s="68"/>
      <c r="H2216" s="68"/>
      <c r="I2216" s="82"/>
      <c r="J2216" s="82"/>
      <c r="K2216" s="82"/>
    </row>
    <row r="2217" spans="5:11">
      <c r="E2217" s="68"/>
      <c r="F2217" s="68"/>
      <c r="G2217" s="68"/>
      <c r="H2217" s="68"/>
      <c r="I2217" s="82"/>
      <c r="J2217" s="82"/>
      <c r="K2217" s="82"/>
    </row>
    <row r="2218" spans="5:11">
      <c r="E2218" s="68"/>
      <c r="F2218" s="68"/>
      <c r="G2218" s="68"/>
      <c r="H2218" s="68"/>
      <c r="I2218" s="82"/>
      <c r="J2218" s="82"/>
      <c r="K2218" s="82"/>
    </row>
    <row r="2219" spans="5:11">
      <c r="E2219" s="68"/>
      <c r="F2219" s="68"/>
      <c r="G2219" s="68"/>
      <c r="H2219" s="68"/>
      <c r="I2219" s="82"/>
      <c r="J2219" s="82"/>
      <c r="K2219" s="82"/>
    </row>
    <row r="2220" spans="5:11">
      <c r="E2220" s="68"/>
      <c r="F2220" s="68"/>
      <c r="G2220" s="68"/>
      <c r="H2220" s="68"/>
      <c r="I2220" s="82"/>
      <c r="J2220" s="82"/>
      <c r="K2220" s="82"/>
    </row>
    <row r="2221" spans="5:11">
      <c r="E2221" s="68"/>
      <c r="F2221" s="68"/>
      <c r="G2221" s="68"/>
      <c r="H2221" s="68"/>
      <c r="I2221" s="82"/>
      <c r="J2221" s="82"/>
      <c r="K2221" s="82"/>
    </row>
    <row r="2222" spans="5:11">
      <c r="E2222" s="68"/>
      <c r="F2222" s="68"/>
      <c r="G2222" s="68"/>
      <c r="H2222" s="68"/>
      <c r="I2222" s="82"/>
      <c r="J2222" s="82"/>
      <c r="K2222" s="82"/>
    </row>
    <row r="2223" spans="5:11">
      <c r="E2223" s="68"/>
      <c r="F2223" s="68"/>
      <c r="G2223" s="68"/>
      <c r="H2223" s="68"/>
      <c r="I2223" s="82"/>
      <c r="J2223" s="82"/>
      <c r="K2223" s="82"/>
    </row>
    <row r="2224" spans="5:11">
      <c r="E2224" s="68"/>
      <c r="F2224" s="68"/>
      <c r="G2224" s="68"/>
      <c r="H2224" s="68"/>
      <c r="I2224" s="82"/>
      <c r="J2224" s="82"/>
      <c r="K2224" s="82"/>
    </row>
    <row r="2225" spans="5:11">
      <c r="E2225" s="68"/>
      <c r="F2225" s="68"/>
      <c r="G2225" s="68"/>
      <c r="H2225" s="68"/>
      <c r="I2225" s="82"/>
      <c r="J2225" s="82"/>
      <c r="K2225" s="82"/>
    </row>
    <row r="2226" spans="5:11">
      <c r="E2226" s="68"/>
      <c r="F2226" s="68"/>
      <c r="G2226" s="68"/>
      <c r="H2226" s="68"/>
      <c r="I2226" s="82"/>
      <c r="J2226" s="82"/>
      <c r="K2226" s="82"/>
    </row>
    <row r="2227" spans="5:11">
      <c r="E2227" s="68"/>
      <c r="F2227" s="68"/>
      <c r="G2227" s="68"/>
      <c r="H2227" s="68"/>
      <c r="I2227" s="82"/>
      <c r="J2227" s="82"/>
      <c r="K2227" s="82"/>
    </row>
    <row r="2228" spans="5:11">
      <c r="E2228" s="68"/>
      <c r="F2228" s="68"/>
      <c r="G2228" s="68"/>
      <c r="H2228" s="68"/>
      <c r="I2228" s="82"/>
      <c r="J2228" s="82"/>
      <c r="K2228" s="82"/>
    </row>
    <row r="2229" spans="5:11">
      <c r="E2229" s="68"/>
      <c r="F2229" s="68"/>
      <c r="G2229" s="68"/>
      <c r="H2229" s="68"/>
      <c r="I2229" s="82"/>
      <c r="J2229" s="82"/>
      <c r="K2229" s="82"/>
    </row>
    <row r="2230" spans="5:11">
      <c r="E2230" s="68"/>
      <c r="F2230" s="68"/>
      <c r="G2230" s="68"/>
      <c r="H2230" s="68"/>
      <c r="I2230" s="82"/>
      <c r="J2230" s="82"/>
      <c r="K2230" s="82"/>
    </row>
    <row r="2231" spans="5:11">
      <c r="E2231" s="68"/>
      <c r="F2231" s="68"/>
      <c r="G2231" s="68"/>
      <c r="H2231" s="68"/>
      <c r="I2231" s="82"/>
      <c r="J2231" s="82"/>
      <c r="K2231" s="82"/>
    </row>
    <row r="2232" spans="5:11">
      <c r="E2232" s="68"/>
      <c r="F2232" s="68"/>
      <c r="G2232" s="68"/>
      <c r="H2232" s="68"/>
      <c r="I2232" s="82"/>
      <c r="J2232" s="82"/>
      <c r="K2232" s="82"/>
    </row>
    <row r="2233" spans="5:11">
      <c r="E2233" s="68"/>
      <c r="F2233" s="68"/>
      <c r="G2233" s="68"/>
      <c r="H2233" s="68"/>
      <c r="I2233" s="82"/>
      <c r="J2233" s="82"/>
      <c r="K2233" s="82"/>
    </row>
    <row r="2234" spans="5:11">
      <c r="E2234" s="68"/>
      <c r="F2234" s="68"/>
      <c r="G2234" s="68"/>
      <c r="H2234" s="68"/>
      <c r="I2234" s="82"/>
      <c r="J2234" s="82"/>
      <c r="K2234" s="82"/>
    </row>
    <row r="2235" spans="5:11">
      <c r="E2235" s="68"/>
      <c r="F2235" s="68"/>
      <c r="G2235" s="68"/>
      <c r="H2235" s="68"/>
      <c r="I2235" s="82"/>
      <c r="J2235" s="82"/>
      <c r="K2235" s="82"/>
    </row>
    <row r="2236" spans="5:11">
      <c r="E2236" s="68"/>
      <c r="F2236" s="68"/>
      <c r="G2236" s="68"/>
      <c r="H2236" s="68"/>
      <c r="I2236" s="82"/>
      <c r="J2236" s="82"/>
      <c r="K2236" s="82"/>
    </row>
    <row r="2237" spans="5:11">
      <c r="E2237" s="68"/>
      <c r="F2237" s="68"/>
      <c r="G2237" s="68"/>
      <c r="H2237" s="68"/>
      <c r="I2237" s="82"/>
      <c r="J2237" s="82"/>
      <c r="K2237" s="82"/>
    </row>
    <row r="2238" spans="5:11">
      <c r="E2238" s="68"/>
      <c r="F2238" s="68"/>
      <c r="G2238" s="68"/>
      <c r="H2238" s="68"/>
      <c r="I2238" s="82"/>
      <c r="J2238" s="82"/>
      <c r="K2238" s="82"/>
    </row>
    <row r="2239" spans="5:11">
      <c r="E2239" s="68"/>
      <c r="F2239" s="68"/>
      <c r="G2239" s="68"/>
      <c r="H2239" s="68"/>
      <c r="I2239" s="82"/>
      <c r="J2239" s="82"/>
      <c r="K2239" s="82"/>
    </row>
    <row r="2240" spans="5:11">
      <c r="E2240" s="68"/>
      <c r="F2240" s="68"/>
      <c r="G2240" s="68"/>
      <c r="H2240" s="68"/>
      <c r="I2240" s="82"/>
      <c r="J2240" s="82"/>
      <c r="K2240" s="82"/>
    </row>
    <row r="2241" spans="5:11">
      <c r="E2241" s="68"/>
      <c r="F2241" s="68"/>
      <c r="G2241" s="68"/>
      <c r="H2241" s="68"/>
      <c r="I2241" s="82"/>
      <c r="J2241" s="82"/>
      <c r="K2241" s="82"/>
    </row>
    <row r="2242" spans="5:11">
      <c r="E2242" s="68"/>
      <c r="F2242" s="68"/>
      <c r="G2242" s="68"/>
      <c r="H2242" s="68"/>
      <c r="I2242" s="82"/>
      <c r="J2242" s="82"/>
      <c r="K2242" s="82"/>
    </row>
    <row r="2243" spans="5:11">
      <c r="E2243" s="68"/>
      <c r="F2243" s="68"/>
      <c r="G2243" s="68"/>
      <c r="H2243" s="68"/>
      <c r="I2243" s="82"/>
      <c r="J2243" s="82"/>
      <c r="K2243" s="82"/>
    </row>
    <row r="2244" spans="5:11">
      <c r="E2244" s="68"/>
      <c r="F2244" s="68"/>
      <c r="G2244" s="68"/>
      <c r="H2244" s="68"/>
      <c r="I2244" s="82"/>
      <c r="J2244" s="82"/>
      <c r="K2244" s="82"/>
    </row>
    <row r="2245" spans="5:11">
      <c r="E2245" s="68"/>
      <c r="F2245" s="68"/>
      <c r="G2245" s="68"/>
      <c r="H2245" s="68"/>
      <c r="I2245" s="82"/>
      <c r="J2245" s="82"/>
      <c r="K2245" s="82"/>
    </row>
    <row r="2246" spans="5:11">
      <c r="E2246" s="68"/>
      <c r="F2246" s="68"/>
      <c r="G2246" s="68"/>
      <c r="H2246" s="68"/>
      <c r="I2246" s="82"/>
      <c r="J2246" s="82"/>
      <c r="K2246" s="82"/>
    </row>
    <row r="2247" spans="5:11">
      <c r="E2247" s="68"/>
      <c r="F2247" s="68"/>
      <c r="G2247" s="68"/>
      <c r="H2247" s="68"/>
      <c r="I2247" s="82"/>
      <c r="J2247" s="82"/>
      <c r="K2247" s="82"/>
    </row>
    <row r="2248" spans="5:11">
      <c r="E2248" s="68"/>
      <c r="F2248" s="68"/>
      <c r="G2248" s="68"/>
      <c r="H2248" s="68"/>
      <c r="I2248" s="82"/>
      <c r="J2248" s="82"/>
      <c r="K2248" s="82"/>
    </row>
    <row r="2249" spans="5:11">
      <c r="E2249" s="68"/>
      <c r="F2249" s="68"/>
      <c r="G2249" s="68"/>
      <c r="H2249" s="68"/>
      <c r="I2249" s="82"/>
      <c r="J2249" s="82"/>
      <c r="K2249" s="82"/>
    </row>
    <row r="2250" spans="5:11">
      <c r="E2250" s="68"/>
      <c r="F2250" s="68"/>
      <c r="G2250" s="68"/>
      <c r="H2250" s="68"/>
      <c r="I2250" s="82"/>
      <c r="J2250" s="82"/>
      <c r="K2250" s="82"/>
    </row>
    <row r="2251" spans="5:11">
      <c r="E2251" s="68"/>
      <c r="F2251" s="68"/>
      <c r="G2251" s="68"/>
      <c r="H2251" s="68"/>
      <c r="I2251" s="82"/>
      <c r="J2251" s="82"/>
      <c r="K2251" s="82"/>
    </row>
    <row r="2252" spans="5:11">
      <c r="E2252" s="68"/>
      <c r="F2252" s="68"/>
      <c r="G2252" s="68"/>
      <c r="H2252" s="68"/>
      <c r="I2252" s="82"/>
      <c r="J2252" s="82"/>
      <c r="K2252" s="82"/>
    </row>
    <row r="2253" spans="5:11">
      <c r="E2253" s="68"/>
      <c r="F2253" s="68"/>
      <c r="G2253" s="68"/>
      <c r="H2253" s="68"/>
      <c r="I2253" s="82"/>
      <c r="J2253" s="82"/>
      <c r="K2253" s="82"/>
    </row>
    <row r="2254" spans="5:11">
      <c r="E2254" s="68"/>
      <c r="F2254" s="68"/>
      <c r="G2254" s="68"/>
      <c r="H2254" s="68"/>
      <c r="I2254" s="82"/>
      <c r="J2254" s="82"/>
      <c r="K2254" s="82"/>
    </row>
    <row r="2255" spans="5:11">
      <c r="E2255" s="68"/>
      <c r="F2255" s="68"/>
      <c r="G2255" s="68"/>
      <c r="H2255" s="68"/>
      <c r="I2255" s="82"/>
      <c r="J2255" s="82"/>
      <c r="K2255" s="82"/>
    </row>
    <row r="2256" spans="5:11">
      <c r="E2256" s="68"/>
      <c r="F2256" s="68"/>
      <c r="G2256" s="68"/>
      <c r="H2256" s="68"/>
      <c r="I2256" s="82"/>
      <c r="J2256" s="82"/>
      <c r="K2256" s="82"/>
    </row>
    <row r="2257" spans="5:11">
      <c r="E2257" s="68"/>
      <c r="F2257" s="68"/>
      <c r="G2257" s="68"/>
      <c r="H2257" s="68"/>
      <c r="I2257" s="82"/>
      <c r="J2257" s="82"/>
      <c r="K2257" s="82"/>
    </row>
    <row r="2258" spans="5:11">
      <c r="E2258" s="68"/>
      <c r="F2258" s="68"/>
      <c r="G2258" s="68"/>
      <c r="H2258" s="68"/>
      <c r="I2258" s="82"/>
      <c r="J2258" s="82"/>
      <c r="K2258" s="82"/>
    </row>
    <row r="2259" spans="5:11">
      <c r="E2259" s="68"/>
      <c r="F2259" s="68"/>
      <c r="G2259" s="68"/>
      <c r="H2259" s="68"/>
      <c r="I2259" s="82"/>
      <c r="J2259" s="82"/>
      <c r="K2259" s="82"/>
    </row>
    <row r="2260" spans="5:11">
      <c r="E2260" s="68"/>
      <c r="F2260" s="68"/>
      <c r="G2260" s="68"/>
      <c r="H2260" s="68"/>
      <c r="I2260" s="82"/>
      <c r="J2260" s="82"/>
      <c r="K2260" s="82"/>
    </row>
    <row r="2261" spans="5:11">
      <c r="E2261" s="68"/>
      <c r="F2261" s="68"/>
      <c r="G2261" s="68"/>
      <c r="H2261" s="68"/>
      <c r="I2261" s="82"/>
      <c r="J2261" s="82"/>
      <c r="K2261" s="82"/>
    </row>
    <row r="2262" spans="5:11">
      <c r="E2262" s="68"/>
      <c r="F2262" s="68"/>
      <c r="G2262" s="68"/>
      <c r="H2262" s="68"/>
      <c r="I2262" s="82"/>
      <c r="J2262" s="82"/>
      <c r="K2262" s="82"/>
    </row>
    <row r="2263" spans="5:11">
      <c r="E2263" s="68"/>
      <c r="F2263" s="68"/>
      <c r="G2263" s="68"/>
      <c r="H2263" s="68"/>
      <c r="I2263" s="82"/>
      <c r="J2263" s="82"/>
      <c r="K2263" s="82"/>
    </row>
    <row r="2264" spans="5:11">
      <c r="E2264" s="68"/>
      <c r="F2264" s="68"/>
      <c r="G2264" s="68"/>
      <c r="H2264" s="68"/>
      <c r="I2264" s="82"/>
      <c r="J2264" s="82"/>
      <c r="K2264" s="82"/>
    </row>
    <row r="2265" spans="5:11">
      <c r="E2265" s="68"/>
      <c r="F2265" s="68"/>
      <c r="G2265" s="68"/>
      <c r="H2265" s="68"/>
      <c r="I2265" s="82"/>
      <c r="J2265" s="82"/>
      <c r="K2265" s="82"/>
    </row>
    <row r="2266" spans="5:11">
      <c r="E2266" s="68"/>
      <c r="F2266" s="68"/>
      <c r="G2266" s="68"/>
      <c r="H2266" s="68"/>
      <c r="I2266" s="82"/>
      <c r="J2266" s="82"/>
      <c r="K2266" s="82"/>
    </row>
    <row r="2267" spans="5:11">
      <c r="E2267" s="68"/>
      <c r="F2267" s="68"/>
      <c r="G2267" s="68"/>
      <c r="H2267" s="68"/>
      <c r="I2267" s="82"/>
      <c r="J2267" s="82"/>
      <c r="K2267" s="82"/>
    </row>
    <row r="2268" spans="5:11">
      <c r="E2268" s="68"/>
      <c r="F2268" s="68"/>
      <c r="G2268" s="68"/>
      <c r="H2268" s="68"/>
      <c r="I2268" s="82"/>
      <c r="J2268" s="82"/>
      <c r="K2268" s="82"/>
    </row>
    <row r="2269" spans="5:11">
      <c r="E2269" s="68"/>
      <c r="F2269" s="68"/>
      <c r="G2269" s="68"/>
      <c r="H2269" s="68"/>
      <c r="I2269" s="82"/>
      <c r="J2269" s="82"/>
      <c r="K2269" s="82"/>
    </row>
    <row r="2270" spans="5:11">
      <c r="E2270" s="68"/>
      <c r="F2270" s="68"/>
      <c r="G2270" s="68"/>
      <c r="H2270" s="68"/>
      <c r="I2270" s="82"/>
      <c r="J2270" s="82"/>
      <c r="K2270" s="82"/>
    </row>
    <row r="2271" spans="5:11">
      <c r="E2271" s="68"/>
      <c r="F2271" s="68"/>
      <c r="G2271" s="68"/>
      <c r="H2271" s="68"/>
      <c r="I2271" s="82"/>
      <c r="J2271" s="82"/>
      <c r="K2271" s="82"/>
    </row>
    <row r="2272" spans="5:11">
      <c r="E2272" s="68"/>
      <c r="F2272" s="68"/>
      <c r="G2272" s="68"/>
      <c r="H2272" s="68"/>
      <c r="I2272" s="82"/>
      <c r="J2272" s="82"/>
      <c r="K2272" s="82"/>
    </row>
    <row r="2273" spans="5:11">
      <c r="E2273" s="68"/>
      <c r="F2273" s="68"/>
      <c r="G2273" s="68"/>
      <c r="H2273" s="68"/>
      <c r="I2273" s="82"/>
      <c r="J2273" s="82"/>
      <c r="K2273" s="82"/>
    </row>
    <row r="2274" spans="5:11">
      <c r="E2274" s="68"/>
      <c r="F2274" s="68"/>
      <c r="G2274" s="68"/>
      <c r="H2274" s="68"/>
      <c r="I2274" s="82"/>
      <c r="J2274" s="82"/>
      <c r="K2274" s="82"/>
    </row>
    <row r="2275" spans="5:11">
      <c r="E2275" s="68"/>
      <c r="F2275" s="68"/>
      <c r="G2275" s="68"/>
      <c r="H2275" s="68"/>
      <c r="I2275" s="82"/>
      <c r="J2275" s="82"/>
      <c r="K2275" s="82"/>
    </row>
    <row r="2276" spans="5:11">
      <c r="E2276" s="68"/>
      <c r="F2276" s="68"/>
      <c r="G2276" s="68"/>
      <c r="H2276" s="68"/>
      <c r="I2276" s="82"/>
      <c r="J2276" s="82"/>
      <c r="K2276" s="82"/>
    </row>
    <row r="2277" spans="5:11">
      <c r="E2277" s="68"/>
      <c r="F2277" s="68"/>
      <c r="G2277" s="68"/>
      <c r="H2277" s="68"/>
      <c r="I2277" s="82"/>
      <c r="J2277" s="82"/>
      <c r="K2277" s="82"/>
    </row>
    <row r="2278" spans="5:11">
      <c r="E2278" s="68"/>
      <c r="F2278" s="68"/>
      <c r="G2278" s="68"/>
      <c r="H2278" s="68"/>
      <c r="I2278" s="82"/>
      <c r="J2278" s="82"/>
      <c r="K2278" s="82"/>
    </row>
    <row r="2279" spans="5:11">
      <c r="E2279" s="68"/>
      <c r="F2279" s="68"/>
      <c r="G2279" s="68"/>
      <c r="H2279" s="68"/>
      <c r="I2279" s="82"/>
      <c r="J2279" s="82"/>
      <c r="K2279" s="82"/>
    </row>
    <row r="2280" spans="5:11">
      <c r="E2280" s="68"/>
      <c r="F2280" s="68"/>
      <c r="G2280" s="68"/>
      <c r="H2280" s="68"/>
      <c r="I2280" s="82"/>
      <c r="J2280" s="82"/>
      <c r="K2280" s="82"/>
    </row>
    <row r="2281" spans="5:11">
      <c r="E2281" s="68"/>
      <c r="F2281" s="68"/>
      <c r="G2281" s="68"/>
      <c r="H2281" s="68"/>
      <c r="I2281" s="82"/>
      <c r="J2281" s="82"/>
      <c r="K2281" s="82"/>
    </row>
    <row r="2282" spans="5:11">
      <c r="E2282" s="68"/>
      <c r="F2282" s="68"/>
      <c r="G2282" s="68"/>
      <c r="H2282" s="68"/>
      <c r="I2282" s="82"/>
      <c r="J2282" s="82"/>
      <c r="K2282" s="82"/>
    </row>
    <row r="2283" spans="5:11">
      <c r="E2283" s="68"/>
      <c r="F2283" s="68"/>
      <c r="G2283" s="68"/>
      <c r="H2283" s="68"/>
      <c r="I2283" s="82"/>
      <c r="J2283" s="82"/>
      <c r="K2283" s="82"/>
    </row>
    <row r="2284" spans="5:11">
      <c r="E2284" s="68"/>
      <c r="F2284" s="68"/>
      <c r="G2284" s="68"/>
      <c r="H2284" s="68"/>
      <c r="I2284" s="82"/>
      <c r="J2284" s="82"/>
      <c r="K2284" s="82"/>
    </row>
    <row r="2285" spans="5:11">
      <c r="E2285" s="68"/>
      <c r="F2285" s="68"/>
      <c r="G2285" s="68"/>
      <c r="H2285" s="68"/>
      <c r="I2285" s="82"/>
      <c r="J2285" s="82"/>
      <c r="K2285" s="82"/>
    </row>
    <row r="2286" spans="5:11">
      <c r="E2286" s="68"/>
      <c r="F2286" s="68"/>
      <c r="G2286" s="68"/>
      <c r="H2286" s="68"/>
      <c r="I2286" s="82"/>
      <c r="J2286" s="82"/>
      <c r="K2286" s="82"/>
    </row>
    <row r="2287" spans="5:11">
      <c r="E2287" s="68"/>
      <c r="F2287" s="68"/>
      <c r="G2287" s="68"/>
      <c r="H2287" s="68"/>
      <c r="I2287" s="82"/>
      <c r="J2287" s="82"/>
      <c r="K2287" s="82"/>
    </row>
    <row r="2288" spans="5:11">
      <c r="E2288" s="68"/>
      <c r="F2288" s="68"/>
      <c r="G2288" s="68"/>
      <c r="H2288" s="68"/>
      <c r="I2288" s="82"/>
      <c r="J2288" s="82"/>
      <c r="K2288" s="82"/>
    </row>
    <row r="2289" spans="5:11">
      <c r="E2289" s="68"/>
      <c r="F2289" s="68"/>
      <c r="G2289" s="68"/>
      <c r="H2289" s="68"/>
      <c r="I2289" s="82"/>
      <c r="J2289" s="82"/>
      <c r="K2289" s="82"/>
    </row>
    <row r="2290" spans="5:11">
      <c r="E2290" s="68"/>
      <c r="F2290" s="68"/>
      <c r="G2290" s="68"/>
      <c r="H2290" s="68"/>
      <c r="I2290" s="82"/>
      <c r="J2290" s="82"/>
      <c r="K2290" s="82"/>
    </row>
    <row r="2291" spans="5:11">
      <c r="E2291" s="68"/>
      <c r="F2291" s="68"/>
      <c r="G2291" s="68"/>
      <c r="H2291" s="68"/>
      <c r="I2291" s="82"/>
      <c r="J2291" s="82"/>
      <c r="K2291" s="82"/>
    </row>
    <row r="2292" spans="5:11">
      <c r="E2292" s="68"/>
      <c r="F2292" s="68"/>
      <c r="G2292" s="68"/>
      <c r="H2292" s="68"/>
      <c r="I2292" s="82"/>
      <c r="J2292" s="82"/>
      <c r="K2292" s="82"/>
    </row>
    <row r="2293" spans="5:11">
      <c r="E2293" s="68"/>
      <c r="F2293" s="68"/>
      <c r="G2293" s="68"/>
      <c r="H2293" s="68"/>
      <c r="I2293" s="82"/>
      <c r="J2293" s="82"/>
      <c r="K2293" s="82"/>
    </row>
    <row r="2294" spans="5:11">
      <c r="E2294" s="68"/>
      <c r="F2294" s="68"/>
      <c r="G2294" s="68"/>
      <c r="H2294" s="68"/>
      <c r="I2294" s="82"/>
      <c r="J2294" s="82"/>
      <c r="K2294" s="82"/>
    </row>
    <row r="2295" spans="5:11">
      <c r="E2295" s="68"/>
      <c r="F2295" s="68"/>
      <c r="G2295" s="68"/>
      <c r="H2295" s="68"/>
      <c r="I2295" s="82"/>
      <c r="J2295" s="82"/>
      <c r="K2295" s="82"/>
    </row>
    <row r="2296" spans="5:11">
      <c r="E2296" s="68"/>
      <c r="F2296" s="68"/>
      <c r="G2296" s="68"/>
      <c r="H2296" s="68"/>
      <c r="I2296" s="82"/>
      <c r="J2296" s="82"/>
      <c r="K2296" s="82"/>
    </row>
    <row r="2297" spans="5:11">
      <c r="E2297" s="68"/>
      <c r="F2297" s="68"/>
      <c r="G2297" s="68"/>
      <c r="H2297" s="68"/>
      <c r="I2297" s="82"/>
      <c r="J2297" s="82"/>
      <c r="K2297" s="82"/>
    </row>
    <row r="2298" spans="5:11">
      <c r="E2298" s="68"/>
      <c r="F2298" s="68"/>
      <c r="G2298" s="68"/>
      <c r="H2298" s="68"/>
      <c r="I2298" s="82"/>
      <c r="J2298" s="82"/>
      <c r="K2298" s="82"/>
    </row>
    <row r="2299" spans="5:11">
      <c r="E2299" s="68"/>
      <c r="F2299" s="68"/>
      <c r="G2299" s="68"/>
      <c r="H2299" s="68"/>
      <c r="I2299" s="82"/>
      <c r="J2299" s="82"/>
      <c r="K2299" s="82"/>
    </row>
    <row r="2300" spans="5:11">
      <c r="E2300" s="68"/>
      <c r="F2300" s="68"/>
      <c r="G2300" s="68"/>
      <c r="H2300" s="68"/>
      <c r="I2300" s="82"/>
      <c r="J2300" s="82"/>
      <c r="K2300" s="82"/>
    </row>
    <row r="2301" spans="5:11">
      <c r="E2301" s="68"/>
      <c r="F2301" s="68"/>
      <c r="G2301" s="68"/>
      <c r="H2301" s="68"/>
      <c r="I2301" s="82"/>
      <c r="J2301" s="82"/>
      <c r="K2301" s="82"/>
    </row>
    <row r="2302" spans="5:11">
      <c r="E2302" s="68"/>
      <c r="F2302" s="68"/>
      <c r="G2302" s="68"/>
      <c r="H2302" s="68"/>
      <c r="I2302" s="82"/>
      <c r="J2302" s="82"/>
      <c r="K2302" s="82"/>
    </row>
    <row r="2303" spans="5:11">
      <c r="E2303" s="68"/>
      <c r="F2303" s="68"/>
      <c r="G2303" s="68"/>
      <c r="H2303" s="68"/>
      <c r="I2303" s="82"/>
      <c r="J2303" s="82"/>
      <c r="K2303" s="82"/>
    </row>
    <row r="2304" spans="5:11">
      <c r="E2304" s="68"/>
      <c r="F2304" s="68"/>
      <c r="G2304" s="68"/>
      <c r="H2304" s="68"/>
      <c r="I2304" s="82"/>
      <c r="J2304" s="82"/>
      <c r="K2304" s="82"/>
    </row>
    <row r="2305" spans="5:11">
      <c r="E2305" s="68"/>
      <c r="F2305" s="68"/>
      <c r="G2305" s="68"/>
      <c r="H2305" s="68"/>
      <c r="I2305" s="82"/>
      <c r="J2305" s="82"/>
      <c r="K2305" s="82"/>
    </row>
    <row r="2306" spans="5:11">
      <c r="E2306" s="68"/>
      <c r="F2306" s="68"/>
      <c r="G2306" s="68"/>
      <c r="H2306" s="68"/>
      <c r="I2306" s="82"/>
      <c r="J2306" s="82"/>
      <c r="K2306" s="82"/>
    </row>
    <row r="2307" spans="5:11">
      <c r="E2307" s="68"/>
      <c r="F2307" s="68"/>
      <c r="G2307" s="68"/>
      <c r="H2307" s="68"/>
      <c r="I2307" s="82"/>
      <c r="J2307" s="82"/>
      <c r="K2307" s="82"/>
    </row>
    <row r="2308" spans="5:11">
      <c r="E2308" s="68"/>
      <c r="F2308" s="68"/>
      <c r="G2308" s="68"/>
      <c r="H2308" s="68"/>
      <c r="I2308" s="82"/>
      <c r="J2308" s="82"/>
      <c r="K2308" s="82"/>
    </row>
    <row r="2309" spans="5:11">
      <c r="E2309" s="68"/>
      <c r="F2309" s="68"/>
      <c r="G2309" s="68"/>
      <c r="H2309" s="68"/>
      <c r="I2309" s="82"/>
      <c r="J2309" s="82"/>
      <c r="K2309" s="82"/>
    </row>
    <row r="2310" spans="5:11">
      <c r="E2310" s="68"/>
      <c r="F2310" s="68"/>
      <c r="G2310" s="68"/>
      <c r="H2310" s="68"/>
      <c r="I2310" s="82"/>
      <c r="J2310" s="82"/>
      <c r="K2310" s="82"/>
    </row>
    <row r="2311" spans="5:11">
      <c r="E2311" s="68"/>
      <c r="F2311" s="68"/>
      <c r="G2311" s="68"/>
      <c r="H2311" s="68"/>
      <c r="I2311" s="82"/>
      <c r="J2311" s="82"/>
      <c r="K2311" s="82"/>
    </row>
    <row r="2312" spans="5:11">
      <c r="E2312" s="68"/>
      <c r="F2312" s="68"/>
      <c r="G2312" s="68"/>
      <c r="H2312" s="68"/>
      <c r="I2312" s="82"/>
      <c r="J2312" s="82"/>
      <c r="K2312" s="82"/>
    </row>
    <row r="2313" spans="5:11">
      <c r="E2313" s="68"/>
      <c r="F2313" s="68"/>
      <c r="G2313" s="68"/>
      <c r="H2313" s="68"/>
      <c r="I2313" s="82"/>
      <c r="J2313" s="82"/>
      <c r="K2313" s="82"/>
    </row>
    <row r="2314" spans="5:11">
      <c r="E2314" s="68"/>
      <c r="F2314" s="68"/>
      <c r="G2314" s="68"/>
      <c r="H2314" s="68"/>
      <c r="I2314" s="82"/>
      <c r="J2314" s="82"/>
      <c r="K2314" s="82"/>
    </row>
    <row r="2315" spans="5:11">
      <c r="E2315" s="68"/>
      <c r="F2315" s="68"/>
      <c r="G2315" s="68"/>
      <c r="H2315" s="68"/>
      <c r="I2315" s="82"/>
      <c r="J2315" s="82"/>
      <c r="K2315" s="82"/>
    </row>
    <row r="2316" spans="5:11">
      <c r="E2316" s="68"/>
      <c r="F2316" s="68"/>
      <c r="G2316" s="68"/>
      <c r="H2316" s="68"/>
      <c r="I2316" s="82"/>
      <c r="J2316" s="82"/>
      <c r="K2316" s="82"/>
    </row>
    <row r="2317" spans="5:11">
      <c r="E2317" s="68"/>
      <c r="F2317" s="68"/>
      <c r="G2317" s="68"/>
      <c r="H2317" s="68"/>
      <c r="I2317" s="82"/>
      <c r="J2317" s="82"/>
      <c r="K2317" s="82"/>
    </row>
    <row r="2318" spans="5:11">
      <c r="E2318" s="68"/>
      <c r="F2318" s="68"/>
      <c r="G2318" s="68"/>
      <c r="H2318" s="68"/>
      <c r="I2318" s="82"/>
      <c r="J2318" s="82"/>
      <c r="K2318" s="82"/>
    </row>
    <row r="2319" spans="5:11">
      <c r="E2319" s="68"/>
      <c r="F2319" s="68"/>
      <c r="G2319" s="68"/>
      <c r="H2319" s="68"/>
      <c r="I2319" s="82"/>
      <c r="J2319" s="82"/>
      <c r="K2319" s="82"/>
    </row>
    <row r="2320" spans="5:11">
      <c r="E2320" s="68"/>
      <c r="F2320" s="68"/>
      <c r="G2320" s="68"/>
      <c r="H2320" s="68"/>
      <c r="I2320" s="82"/>
      <c r="J2320" s="82"/>
      <c r="K2320" s="82"/>
    </row>
    <row r="2321" spans="5:11">
      <c r="E2321" s="68"/>
      <c r="F2321" s="68"/>
      <c r="G2321" s="68"/>
      <c r="H2321" s="68"/>
      <c r="I2321" s="82"/>
      <c r="J2321" s="82"/>
      <c r="K2321" s="82"/>
    </row>
    <row r="2322" spans="5:11">
      <c r="E2322" s="68"/>
      <c r="F2322" s="68"/>
      <c r="G2322" s="68"/>
      <c r="H2322" s="68"/>
      <c r="I2322" s="82"/>
      <c r="J2322" s="82"/>
      <c r="K2322" s="82"/>
    </row>
    <row r="2323" spans="5:11">
      <c r="E2323" s="68"/>
      <c r="F2323" s="68"/>
      <c r="G2323" s="68"/>
      <c r="H2323" s="68"/>
      <c r="I2323" s="82"/>
      <c r="J2323" s="82"/>
      <c r="K2323" s="82"/>
    </row>
    <row r="2324" spans="5:11">
      <c r="E2324" s="68"/>
      <c r="F2324" s="68"/>
      <c r="G2324" s="68"/>
      <c r="H2324" s="68"/>
      <c r="I2324" s="82"/>
      <c r="J2324" s="82"/>
      <c r="K2324" s="82"/>
    </row>
    <row r="2325" spans="5:11">
      <c r="E2325" s="68"/>
      <c r="F2325" s="68"/>
      <c r="G2325" s="68"/>
      <c r="H2325" s="68"/>
      <c r="I2325" s="82"/>
      <c r="J2325" s="82"/>
      <c r="K2325" s="82"/>
    </row>
    <row r="2326" spans="5:11">
      <c r="E2326" s="68"/>
      <c r="F2326" s="68"/>
      <c r="G2326" s="68"/>
      <c r="H2326" s="68"/>
      <c r="I2326" s="82"/>
      <c r="J2326" s="82"/>
      <c r="K2326" s="82"/>
    </row>
    <row r="2327" spans="5:11">
      <c r="E2327" s="68"/>
      <c r="F2327" s="68"/>
      <c r="G2327" s="68"/>
      <c r="H2327" s="68"/>
      <c r="I2327" s="82"/>
      <c r="J2327" s="82"/>
      <c r="K2327" s="82"/>
    </row>
    <row r="2328" spans="5:11">
      <c r="E2328" s="68"/>
      <c r="F2328" s="68"/>
      <c r="G2328" s="68"/>
      <c r="H2328" s="68"/>
      <c r="I2328" s="82"/>
      <c r="J2328" s="82"/>
      <c r="K2328" s="82"/>
    </row>
    <row r="2329" spans="5:11">
      <c r="E2329" s="68"/>
      <c r="F2329" s="68"/>
      <c r="G2329" s="68"/>
      <c r="H2329" s="68"/>
      <c r="I2329" s="82"/>
      <c r="J2329" s="82"/>
      <c r="K2329" s="82"/>
    </row>
    <row r="2330" spans="5:11">
      <c r="E2330" s="68"/>
      <c r="F2330" s="68"/>
      <c r="G2330" s="68"/>
      <c r="H2330" s="68"/>
      <c r="I2330" s="82"/>
      <c r="J2330" s="82"/>
      <c r="K2330" s="82"/>
    </row>
    <row r="2331" spans="5:11">
      <c r="E2331" s="68"/>
      <c r="F2331" s="68"/>
      <c r="G2331" s="68"/>
      <c r="H2331" s="68"/>
      <c r="I2331" s="82"/>
      <c r="J2331" s="82"/>
      <c r="K2331" s="82"/>
    </row>
    <row r="2332" spans="5:11">
      <c r="E2332" s="68"/>
      <c r="F2332" s="68"/>
      <c r="G2332" s="68"/>
      <c r="H2332" s="68"/>
      <c r="I2332" s="82"/>
      <c r="J2332" s="82"/>
      <c r="K2332" s="82"/>
    </row>
    <row r="2333" spans="5:11">
      <c r="E2333" s="68"/>
      <c r="F2333" s="68"/>
      <c r="G2333" s="68"/>
      <c r="H2333" s="68"/>
      <c r="I2333" s="82"/>
      <c r="J2333" s="82"/>
      <c r="K2333" s="82"/>
    </row>
    <row r="2334" spans="5:11">
      <c r="E2334" s="68"/>
      <c r="F2334" s="68"/>
      <c r="G2334" s="68"/>
      <c r="H2334" s="68"/>
      <c r="I2334" s="82"/>
      <c r="J2334" s="82"/>
      <c r="K2334" s="82"/>
    </row>
    <row r="2335" spans="5:11">
      <c r="E2335" s="68"/>
      <c r="F2335" s="68"/>
      <c r="G2335" s="68"/>
      <c r="H2335" s="68"/>
      <c r="I2335" s="82"/>
      <c r="J2335" s="82"/>
      <c r="K2335" s="82"/>
    </row>
    <row r="2336" spans="5:11">
      <c r="E2336" s="68"/>
      <c r="F2336" s="68"/>
      <c r="G2336" s="68"/>
      <c r="H2336" s="68"/>
      <c r="I2336" s="82"/>
      <c r="J2336" s="82"/>
      <c r="K2336" s="82"/>
    </row>
    <row r="2337" spans="5:11">
      <c r="E2337" s="68"/>
      <c r="F2337" s="68"/>
      <c r="G2337" s="68"/>
      <c r="H2337" s="68"/>
      <c r="I2337" s="82"/>
      <c r="J2337" s="82"/>
      <c r="K2337" s="82"/>
    </row>
    <row r="2338" spans="5:11">
      <c r="E2338" s="68"/>
      <c r="F2338" s="68"/>
      <c r="G2338" s="68"/>
      <c r="H2338" s="68"/>
      <c r="I2338" s="82"/>
      <c r="J2338" s="82"/>
      <c r="K2338" s="82"/>
    </row>
    <row r="2339" spans="5:11">
      <c r="E2339" s="68"/>
      <c r="F2339" s="68"/>
      <c r="G2339" s="68"/>
      <c r="H2339" s="68"/>
      <c r="I2339" s="82"/>
      <c r="J2339" s="82"/>
      <c r="K2339" s="82"/>
    </row>
    <row r="2340" spans="5:11">
      <c r="E2340" s="68"/>
      <c r="F2340" s="68"/>
      <c r="G2340" s="68"/>
      <c r="H2340" s="68"/>
      <c r="I2340" s="82"/>
      <c r="J2340" s="82"/>
      <c r="K2340" s="82"/>
    </row>
    <row r="2341" spans="5:11">
      <c r="E2341" s="68"/>
      <c r="F2341" s="68"/>
      <c r="G2341" s="68"/>
      <c r="H2341" s="68"/>
      <c r="I2341" s="82"/>
      <c r="J2341" s="82"/>
      <c r="K2341" s="82"/>
    </row>
    <row r="2342" spans="5:11">
      <c r="E2342" s="68"/>
      <c r="F2342" s="68"/>
      <c r="G2342" s="68"/>
      <c r="H2342" s="68"/>
      <c r="I2342" s="82"/>
      <c r="J2342" s="82"/>
      <c r="K2342" s="82"/>
    </row>
    <row r="2343" spans="5:11">
      <c r="E2343" s="68"/>
      <c r="F2343" s="68"/>
      <c r="G2343" s="68"/>
      <c r="H2343" s="68"/>
      <c r="I2343" s="82"/>
      <c r="J2343" s="82"/>
      <c r="K2343" s="82"/>
    </row>
    <row r="2344" spans="5:11">
      <c r="E2344" s="68"/>
      <c r="F2344" s="68"/>
      <c r="G2344" s="68"/>
      <c r="H2344" s="68"/>
      <c r="I2344" s="82"/>
      <c r="J2344" s="82"/>
      <c r="K2344" s="82"/>
    </row>
    <row r="2345" spans="5:11">
      <c r="E2345" s="68"/>
      <c r="F2345" s="68"/>
      <c r="G2345" s="68"/>
      <c r="H2345" s="68"/>
      <c r="I2345" s="82"/>
      <c r="J2345" s="82"/>
      <c r="K2345" s="82"/>
    </row>
    <row r="2346" spans="5:11">
      <c r="E2346" s="68"/>
      <c r="F2346" s="68"/>
      <c r="G2346" s="68"/>
      <c r="H2346" s="68"/>
      <c r="I2346" s="82"/>
      <c r="J2346" s="82"/>
      <c r="K2346" s="82"/>
    </row>
    <row r="2347" spans="5:11">
      <c r="E2347" s="68"/>
      <c r="F2347" s="68"/>
      <c r="G2347" s="68"/>
      <c r="H2347" s="68"/>
      <c r="I2347" s="82"/>
      <c r="J2347" s="82"/>
      <c r="K2347" s="82"/>
    </row>
    <row r="2348" spans="5:11">
      <c r="E2348" s="68"/>
      <c r="F2348" s="68"/>
      <c r="G2348" s="68"/>
      <c r="H2348" s="68"/>
      <c r="I2348" s="82"/>
      <c r="J2348" s="82"/>
      <c r="K2348" s="82"/>
    </row>
    <row r="2349" spans="5:11">
      <c r="E2349" s="68"/>
      <c r="F2349" s="68"/>
      <c r="G2349" s="68"/>
      <c r="H2349" s="68"/>
      <c r="I2349" s="82"/>
      <c r="J2349" s="82"/>
      <c r="K2349" s="82"/>
    </row>
    <row r="2350" spans="5:11">
      <c r="E2350" s="68"/>
      <c r="F2350" s="68"/>
      <c r="G2350" s="68"/>
      <c r="H2350" s="68"/>
      <c r="I2350" s="82"/>
      <c r="J2350" s="82"/>
      <c r="K2350" s="82"/>
    </row>
    <row r="2351" spans="5:11">
      <c r="E2351" s="68"/>
      <c r="F2351" s="68"/>
      <c r="G2351" s="68"/>
      <c r="H2351" s="68"/>
      <c r="I2351" s="82"/>
      <c r="J2351" s="82"/>
      <c r="K2351" s="82"/>
    </row>
    <row r="2352" spans="5:11">
      <c r="E2352" s="68"/>
      <c r="F2352" s="68"/>
      <c r="G2352" s="68"/>
      <c r="H2352" s="68"/>
      <c r="I2352" s="82"/>
      <c r="J2352" s="82"/>
      <c r="K2352" s="82"/>
    </row>
    <row r="2353" spans="5:11">
      <c r="E2353" s="68"/>
      <c r="F2353" s="68"/>
      <c r="G2353" s="68"/>
      <c r="H2353" s="68"/>
      <c r="I2353" s="82"/>
      <c r="J2353" s="82"/>
      <c r="K2353" s="82"/>
    </row>
    <row r="2354" spans="5:11">
      <c r="E2354" s="68"/>
      <c r="F2354" s="68"/>
      <c r="G2354" s="68"/>
      <c r="H2354" s="68"/>
      <c r="I2354" s="82"/>
      <c r="J2354" s="82"/>
      <c r="K2354" s="82"/>
    </row>
    <row r="2355" spans="5:11">
      <c r="E2355" s="68"/>
      <c r="F2355" s="68"/>
      <c r="G2355" s="68"/>
      <c r="H2355" s="68"/>
      <c r="I2355" s="82"/>
      <c r="J2355" s="82"/>
      <c r="K2355" s="82"/>
    </row>
    <row r="2356" spans="5:11">
      <c r="E2356" s="68"/>
      <c r="F2356" s="68"/>
      <c r="G2356" s="68"/>
      <c r="H2356" s="68"/>
      <c r="I2356" s="82"/>
      <c r="J2356" s="82"/>
      <c r="K2356" s="82"/>
    </row>
    <row r="2357" spans="5:11">
      <c r="E2357" s="68"/>
      <c r="F2357" s="68"/>
      <c r="G2357" s="68"/>
      <c r="H2357" s="68"/>
      <c r="I2357" s="82"/>
      <c r="J2357" s="82"/>
      <c r="K2357" s="82"/>
    </row>
    <row r="2358" spans="5:11">
      <c r="E2358" s="68"/>
      <c r="F2358" s="68"/>
      <c r="G2358" s="68"/>
      <c r="H2358" s="68"/>
      <c r="I2358" s="82"/>
      <c r="J2358" s="82"/>
      <c r="K2358" s="82"/>
    </row>
    <row r="2359" spans="5:11">
      <c r="E2359" s="68"/>
      <c r="F2359" s="68"/>
      <c r="G2359" s="68"/>
      <c r="H2359" s="68"/>
      <c r="I2359" s="82"/>
      <c r="J2359" s="82"/>
      <c r="K2359" s="82"/>
    </row>
    <row r="2360" spans="5:11">
      <c r="E2360" s="68"/>
      <c r="F2360" s="68"/>
      <c r="G2360" s="68"/>
      <c r="H2360" s="68"/>
      <c r="I2360" s="82"/>
      <c r="J2360" s="82"/>
      <c r="K2360" s="82"/>
    </row>
    <row r="2361" spans="5:11">
      <c r="E2361" s="68"/>
      <c r="F2361" s="68"/>
      <c r="G2361" s="68"/>
      <c r="H2361" s="68"/>
      <c r="I2361" s="82"/>
      <c r="J2361" s="82"/>
      <c r="K2361" s="82"/>
    </row>
    <row r="2362" spans="5:11">
      <c r="E2362" s="68"/>
      <c r="F2362" s="68"/>
      <c r="G2362" s="68"/>
      <c r="H2362" s="68"/>
      <c r="I2362" s="82"/>
      <c r="J2362" s="82"/>
      <c r="K2362" s="82"/>
    </row>
    <row r="2363" spans="5:11">
      <c r="E2363" s="68"/>
      <c r="F2363" s="68"/>
      <c r="G2363" s="68"/>
      <c r="H2363" s="68"/>
      <c r="I2363" s="82"/>
      <c r="J2363" s="82"/>
      <c r="K2363" s="82"/>
    </row>
    <row r="2364" spans="5:11">
      <c r="E2364" s="68"/>
      <c r="F2364" s="68"/>
      <c r="G2364" s="68"/>
      <c r="H2364" s="68"/>
      <c r="I2364" s="82"/>
      <c r="J2364" s="82"/>
      <c r="K2364" s="82"/>
    </row>
    <row r="2365" spans="5:11">
      <c r="E2365" s="68"/>
      <c r="F2365" s="68"/>
      <c r="G2365" s="68"/>
      <c r="H2365" s="68"/>
      <c r="I2365" s="82"/>
      <c r="J2365" s="82"/>
      <c r="K2365" s="82"/>
    </row>
    <row r="2366" spans="5:11">
      <c r="E2366" s="68"/>
      <c r="F2366" s="68"/>
      <c r="G2366" s="68"/>
      <c r="H2366" s="68"/>
      <c r="I2366" s="82"/>
      <c r="J2366" s="82"/>
      <c r="K2366" s="82"/>
    </row>
    <row r="2367" spans="5:11">
      <c r="E2367" s="68"/>
      <c r="F2367" s="68"/>
      <c r="G2367" s="68"/>
      <c r="H2367" s="68"/>
      <c r="I2367" s="82"/>
      <c r="J2367" s="82"/>
      <c r="K2367" s="82"/>
    </row>
    <row r="2368" spans="5:11">
      <c r="E2368" s="68"/>
      <c r="F2368" s="68"/>
      <c r="G2368" s="68"/>
      <c r="H2368" s="68"/>
      <c r="I2368" s="82"/>
      <c r="J2368" s="82"/>
      <c r="K2368" s="82"/>
    </row>
    <row r="2369" spans="5:11">
      <c r="E2369" s="68"/>
      <c r="F2369" s="68"/>
      <c r="G2369" s="68"/>
      <c r="H2369" s="68"/>
      <c r="I2369" s="82"/>
      <c r="J2369" s="82"/>
      <c r="K2369" s="82"/>
    </row>
    <row r="2370" spans="5:11">
      <c r="E2370" s="68"/>
      <c r="F2370" s="68"/>
      <c r="G2370" s="68"/>
      <c r="H2370" s="68"/>
      <c r="I2370" s="82"/>
      <c r="J2370" s="82"/>
      <c r="K2370" s="82"/>
    </row>
    <row r="2371" spans="5:11">
      <c r="E2371" s="68"/>
      <c r="F2371" s="68"/>
      <c r="G2371" s="68"/>
      <c r="H2371" s="68"/>
      <c r="I2371" s="82"/>
      <c r="J2371" s="82"/>
      <c r="K2371" s="82"/>
    </row>
    <row r="2372" spans="5:11">
      <c r="E2372" s="68"/>
      <c r="F2372" s="68"/>
      <c r="G2372" s="68"/>
      <c r="H2372" s="68"/>
      <c r="I2372" s="82"/>
      <c r="J2372" s="82"/>
      <c r="K2372" s="82"/>
    </row>
    <row r="2373" spans="5:11">
      <c r="E2373" s="68"/>
      <c r="F2373" s="68"/>
      <c r="G2373" s="68"/>
      <c r="H2373" s="68"/>
      <c r="I2373" s="82"/>
      <c r="J2373" s="82"/>
      <c r="K2373" s="82"/>
    </row>
    <row r="2374" spans="5:11">
      <c r="E2374" s="68"/>
      <c r="F2374" s="68"/>
      <c r="G2374" s="68"/>
      <c r="H2374" s="68"/>
      <c r="I2374" s="82"/>
      <c r="J2374" s="82"/>
      <c r="K2374" s="82"/>
    </row>
    <row r="2375" spans="5:11">
      <c r="E2375" s="68"/>
      <c r="F2375" s="68"/>
      <c r="G2375" s="68"/>
      <c r="H2375" s="68"/>
      <c r="I2375" s="82"/>
      <c r="J2375" s="82"/>
      <c r="K2375" s="82"/>
    </row>
    <row r="2376" spans="5:11">
      <c r="E2376" s="68"/>
      <c r="F2376" s="68"/>
      <c r="G2376" s="68"/>
      <c r="H2376" s="68"/>
      <c r="I2376" s="82"/>
      <c r="J2376" s="82"/>
      <c r="K2376" s="82"/>
    </row>
    <row r="2377" spans="5:11">
      <c r="E2377" s="68"/>
      <c r="F2377" s="68"/>
      <c r="G2377" s="68"/>
      <c r="H2377" s="68"/>
      <c r="I2377" s="82"/>
      <c r="J2377" s="82"/>
      <c r="K2377" s="82"/>
    </row>
    <row r="2378" spans="5:11">
      <c r="E2378" s="68"/>
      <c r="F2378" s="68"/>
      <c r="G2378" s="68"/>
      <c r="H2378" s="68"/>
      <c r="I2378" s="82"/>
      <c r="J2378" s="82"/>
      <c r="K2378" s="82"/>
    </row>
    <row r="2379" spans="5:11">
      <c r="E2379" s="68"/>
      <c r="F2379" s="68"/>
      <c r="G2379" s="68"/>
      <c r="H2379" s="68"/>
      <c r="I2379" s="82"/>
      <c r="J2379" s="82"/>
      <c r="K2379" s="82"/>
    </row>
    <row r="2380" spans="5:11">
      <c r="E2380" s="68"/>
      <c r="F2380" s="68"/>
      <c r="G2380" s="68"/>
      <c r="H2380" s="68"/>
      <c r="I2380" s="82"/>
      <c r="J2380" s="82"/>
      <c r="K2380" s="82"/>
    </row>
    <row r="2381" spans="5:11">
      <c r="E2381" s="68"/>
      <c r="F2381" s="68"/>
      <c r="G2381" s="68"/>
      <c r="H2381" s="68"/>
      <c r="I2381" s="82"/>
      <c r="J2381" s="82"/>
      <c r="K2381" s="82"/>
    </row>
    <row r="2382" spans="5:11">
      <c r="E2382" s="68"/>
      <c r="F2382" s="68"/>
      <c r="G2382" s="68"/>
      <c r="H2382" s="68"/>
      <c r="I2382" s="82"/>
      <c r="J2382" s="82"/>
      <c r="K2382" s="82"/>
    </row>
    <row r="2383" spans="5:11">
      <c r="E2383" s="68"/>
      <c r="F2383" s="68"/>
      <c r="G2383" s="68"/>
      <c r="H2383" s="68"/>
      <c r="I2383" s="82"/>
      <c r="J2383" s="82"/>
      <c r="K2383" s="82"/>
    </row>
    <row r="2384" spans="5:11">
      <c r="E2384" s="68"/>
      <c r="F2384" s="68"/>
      <c r="G2384" s="68"/>
      <c r="H2384" s="68"/>
      <c r="I2384" s="82"/>
      <c r="J2384" s="82"/>
      <c r="K2384" s="82"/>
    </row>
    <row r="2385" spans="5:11">
      <c r="E2385" s="68"/>
      <c r="F2385" s="68"/>
      <c r="G2385" s="68"/>
      <c r="H2385" s="68"/>
      <c r="I2385" s="82"/>
      <c r="J2385" s="82"/>
      <c r="K2385" s="82"/>
    </row>
    <row r="2386" spans="5:11">
      <c r="E2386" s="68"/>
      <c r="F2386" s="68"/>
      <c r="G2386" s="68"/>
      <c r="H2386" s="68"/>
      <c r="I2386" s="82"/>
      <c r="J2386" s="82"/>
      <c r="K2386" s="82"/>
    </row>
    <row r="2387" spans="5:11">
      <c r="E2387" s="68"/>
      <c r="F2387" s="68"/>
      <c r="G2387" s="68"/>
      <c r="H2387" s="68"/>
      <c r="I2387" s="82"/>
      <c r="J2387" s="82"/>
      <c r="K2387" s="82"/>
    </row>
    <row r="2388" spans="5:11">
      <c r="E2388" s="68"/>
      <c r="F2388" s="68"/>
      <c r="G2388" s="68"/>
      <c r="H2388" s="68"/>
      <c r="I2388" s="82"/>
      <c r="J2388" s="82"/>
      <c r="K2388" s="82"/>
    </row>
    <row r="2389" spans="5:11">
      <c r="E2389" s="68"/>
      <c r="F2389" s="68"/>
      <c r="G2389" s="68"/>
      <c r="H2389" s="68"/>
      <c r="I2389" s="82"/>
      <c r="J2389" s="82"/>
      <c r="K2389" s="82"/>
    </row>
    <row r="2390" spans="5:11">
      <c r="E2390" s="68"/>
      <c r="F2390" s="68"/>
      <c r="G2390" s="68"/>
      <c r="H2390" s="68"/>
      <c r="I2390" s="82"/>
      <c r="J2390" s="82"/>
      <c r="K2390" s="82"/>
    </row>
    <row r="2391" spans="5:11">
      <c r="E2391" s="68"/>
      <c r="F2391" s="68"/>
      <c r="G2391" s="68"/>
      <c r="H2391" s="68"/>
      <c r="I2391" s="82"/>
      <c r="J2391" s="82"/>
      <c r="K2391" s="82"/>
    </row>
    <row r="2392" spans="5:11">
      <c r="E2392" s="68"/>
      <c r="F2392" s="68"/>
      <c r="G2392" s="68"/>
      <c r="H2392" s="68"/>
      <c r="I2392" s="82"/>
      <c r="J2392" s="82"/>
      <c r="K2392" s="82"/>
    </row>
    <row r="2393" spans="5:11">
      <c r="E2393" s="68"/>
      <c r="F2393" s="68"/>
      <c r="G2393" s="68"/>
      <c r="H2393" s="68"/>
      <c r="I2393" s="82"/>
      <c r="J2393" s="82"/>
      <c r="K2393" s="82"/>
    </row>
    <row r="2394" spans="5:11">
      <c r="E2394" s="68"/>
      <c r="F2394" s="68"/>
      <c r="G2394" s="68"/>
      <c r="H2394" s="68"/>
      <c r="I2394" s="82"/>
      <c r="J2394" s="82"/>
      <c r="K2394" s="82"/>
    </row>
    <row r="2395" spans="5:11">
      <c r="E2395" s="68"/>
      <c r="F2395" s="68"/>
      <c r="G2395" s="68"/>
      <c r="H2395" s="68"/>
      <c r="I2395" s="82"/>
      <c r="J2395" s="82"/>
      <c r="K2395" s="82"/>
    </row>
    <row r="2396" spans="5:11">
      <c r="E2396" s="68"/>
      <c r="F2396" s="68"/>
      <c r="G2396" s="68"/>
      <c r="H2396" s="68"/>
      <c r="I2396" s="82"/>
      <c r="J2396" s="82"/>
      <c r="K2396" s="82"/>
    </row>
    <row r="2397" spans="5:11">
      <c r="E2397" s="68"/>
      <c r="F2397" s="68"/>
      <c r="G2397" s="68"/>
      <c r="H2397" s="68"/>
      <c r="I2397" s="82"/>
      <c r="J2397" s="82"/>
      <c r="K2397" s="82"/>
    </row>
    <row r="2398" spans="5:11">
      <c r="E2398" s="68"/>
      <c r="F2398" s="68"/>
      <c r="G2398" s="68"/>
      <c r="H2398" s="68"/>
      <c r="I2398" s="82"/>
      <c r="J2398" s="82"/>
      <c r="K2398" s="82"/>
    </row>
    <row r="2399" spans="5:11">
      <c r="E2399" s="68"/>
      <c r="F2399" s="68"/>
      <c r="G2399" s="68"/>
      <c r="H2399" s="68"/>
      <c r="I2399" s="82"/>
      <c r="J2399" s="82"/>
      <c r="K2399" s="82"/>
    </row>
    <row r="2400" spans="5:11">
      <c r="E2400" s="68"/>
      <c r="F2400" s="68"/>
      <c r="G2400" s="68"/>
      <c r="H2400" s="68"/>
      <c r="I2400" s="82"/>
      <c r="J2400" s="82"/>
      <c r="K2400" s="82"/>
    </row>
    <row r="2401" spans="5:11">
      <c r="E2401" s="68"/>
      <c r="F2401" s="68"/>
      <c r="G2401" s="68"/>
      <c r="H2401" s="68"/>
      <c r="I2401" s="82"/>
      <c r="J2401" s="82"/>
      <c r="K2401" s="82"/>
    </row>
    <row r="2402" spans="5:11">
      <c r="E2402" s="68"/>
      <c r="F2402" s="68"/>
      <c r="G2402" s="68"/>
      <c r="H2402" s="68"/>
      <c r="I2402" s="82"/>
      <c r="J2402" s="82"/>
      <c r="K2402" s="82"/>
    </row>
    <row r="2403" spans="5:11">
      <c r="E2403" s="68"/>
      <c r="F2403" s="68"/>
      <c r="G2403" s="68"/>
      <c r="H2403" s="68"/>
      <c r="I2403" s="82"/>
      <c r="J2403" s="82"/>
      <c r="K2403" s="82"/>
    </row>
    <row r="2404" spans="5:11">
      <c r="E2404" s="68"/>
      <c r="F2404" s="68"/>
      <c r="G2404" s="68"/>
      <c r="H2404" s="68"/>
      <c r="I2404" s="82"/>
      <c r="J2404" s="82"/>
      <c r="K2404" s="82"/>
    </row>
    <row r="2405" spans="5:11">
      <c r="E2405" s="68"/>
      <c r="F2405" s="68"/>
      <c r="G2405" s="68"/>
      <c r="H2405" s="68"/>
      <c r="I2405" s="82"/>
      <c r="J2405" s="82"/>
      <c r="K2405" s="82"/>
    </row>
    <row r="2406" spans="5:11">
      <c r="E2406" s="68"/>
      <c r="F2406" s="68"/>
      <c r="G2406" s="68"/>
      <c r="H2406" s="68"/>
      <c r="I2406" s="82"/>
      <c r="J2406" s="82"/>
      <c r="K2406" s="82"/>
    </row>
    <row r="2407" spans="5:11">
      <c r="E2407" s="68"/>
      <c r="F2407" s="68"/>
      <c r="G2407" s="68"/>
      <c r="H2407" s="68"/>
      <c r="I2407" s="82"/>
      <c r="J2407" s="82"/>
      <c r="K2407" s="82"/>
    </row>
    <row r="2408" spans="5:11">
      <c r="E2408" s="68"/>
      <c r="F2408" s="68"/>
      <c r="G2408" s="68"/>
      <c r="H2408" s="68"/>
      <c r="I2408" s="82"/>
      <c r="J2408" s="82"/>
      <c r="K2408" s="82"/>
    </row>
    <row r="2409" spans="5:11">
      <c r="E2409" s="68"/>
      <c r="F2409" s="68"/>
      <c r="G2409" s="68"/>
      <c r="H2409" s="68"/>
      <c r="I2409" s="82"/>
      <c r="J2409" s="82"/>
      <c r="K2409" s="82"/>
    </row>
    <row r="2410" spans="5:11">
      <c r="E2410" s="68"/>
      <c r="F2410" s="68"/>
      <c r="G2410" s="68"/>
      <c r="H2410" s="68"/>
      <c r="I2410" s="82"/>
      <c r="J2410" s="82"/>
      <c r="K2410" s="82"/>
    </row>
    <row r="2411" spans="5:11">
      <c r="E2411" s="68"/>
      <c r="F2411" s="68"/>
      <c r="G2411" s="68"/>
      <c r="H2411" s="68"/>
      <c r="I2411" s="82"/>
      <c r="J2411" s="82"/>
      <c r="K2411" s="82"/>
    </row>
    <row r="2412" spans="5:11">
      <c r="E2412" s="68"/>
      <c r="F2412" s="68"/>
      <c r="G2412" s="68"/>
      <c r="H2412" s="68"/>
      <c r="I2412" s="82"/>
      <c r="J2412" s="82"/>
      <c r="K2412" s="82"/>
    </row>
    <row r="2413" spans="5:11">
      <c r="E2413" s="68"/>
      <c r="F2413" s="68"/>
      <c r="G2413" s="68"/>
      <c r="H2413" s="68"/>
      <c r="I2413" s="82"/>
      <c r="J2413" s="82"/>
      <c r="K2413" s="82"/>
    </row>
    <row r="2414" spans="5:11">
      <c r="E2414" s="68"/>
      <c r="F2414" s="68"/>
      <c r="G2414" s="68"/>
      <c r="H2414" s="68"/>
      <c r="I2414" s="82"/>
      <c r="J2414" s="82"/>
      <c r="K2414" s="82"/>
    </row>
    <row r="2415" spans="5:11">
      <c r="E2415" s="68"/>
      <c r="F2415" s="68"/>
      <c r="G2415" s="68"/>
      <c r="H2415" s="68"/>
      <c r="I2415" s="82"/>
      <c r="J2415" s="82"/>
      <c r="K2415" s="82"/>
    </row>
    <row r="2416" spans="5:11">
      <c r="E2416" s="68"/>
      <c r="F2416" s="68"/>
      <c r="G2416" s="68"/>
      <c r="H2416" s="68"/>
      <c r="I2416" s="82"/>
      <c r="J2416" s="82"/>
      <c r="K2416" s="82"/>
    </row>
    <row r="2417" spans="5:11">
      <c r="E2417" s="68"/>
      <c r="F2417" s="68"/>
      <c r="G2417" s="68"/>
      <c r="H2417" s="68"/>
      <c r="I2417" s="82"/>
      <c r="J2417" s="82"/>
      <c r="K2417" s="82"/>
    </row>
    <row r="2418" spans="5:11">
      <c r="E2418" s="68"/>
      <c r="F2418" s="68"/>
      <c r="G2418" s="68"/>
      <c r="H2418" s="68"/>
      <c r="I2418" s="82"/>
      <c r="J2418" s="82"/>
      <c r="K2418" s="82"/>
    </row>
    <row r="2419" spans="5:11">
      <c r="E2419" s="68"/>
      <c r="F2419" s="68"/>
      <c r="G2419" s="68"/>
      <c r="H2419" s="68"/>
      <c r="I2419" s="82"/>
      <c r="J2419" s="82"/>
      <c r="K2419" s="82"/>
    </row>
    <row r="2420" spans="5:11">
      <c r="E2420" s="68"/>
      <c r="F2420" s="68"/>
      <c r="G2420" s="68"/>
      <c r="H2420" s="68"/>
      <c r="I2420" s="82"/>
      <c r="J2420" s="82"/>
      <c r="K2420" s="82"/>
    </row>
    <row r="2421" spans="5:11">
      <c r="E2421" s="68"/>
      <c r="F2421" s="68"/>
      <c r="G2421" s="68"/>
      <c r="H2421" s="68"/>
      <c r="I2421" s="82"/>
      <c r="J2421" s="82"/>
      <c r="K2421" s="82"/>
    </row>
    <row r="2422" spans="5:11">
      <c r="E2422" s="68"/>
      <c r="F2422" s="68"/>
      <c r="G2422" s="68"/>
      <c r="H2422" s="68"/>
      <c r="I2422" s="82"/>
      <c r="J2422" s="82"/>
      <c r="K2422" s="82"/>
    </row>
    <row r="2423" spans="5:11">
      <c r="E2423" s="68"/>
      <c r="F2423" s="68"/>
      <c r="G2423" s="68"/>
      <c r="H2423" s="68"/>
      <c r="I2423" s="82"/>
      <c r="J2423" s="82"/>
      <c r="K2423" s="82"/>
    </row>
    <row r="2424" spans="5:11">
      <c r="E2424" s="68"/>
      <c r="F2424" s="68"/>
      <c r="G2424" s="68"/>
      <c r="H2424" s="68"/>
      <c r="I2424" s="82"/>
      <c r="J2424" s="82"/>
      <c r="K2424" s="82"/>
    </row>
    <row r="2425" spans="5:11">
      <c r="E2425" s="68"/>
      <c r="F2425" s="68"/>
      <c r="G2425" s="68"/>
      <c r="H2425" s="68"/>
      <c r="I2425" s="82"/>
      <c r="J2425" s="82"/>
      <c r="K2425" s="82"/>
    </row>
    <row r="2426" spans="5:11">
      <c r="E2426" s="68"/>
      <c r="F2426" s="68"/>
      <c r="G2426" s="68"/>
      <c r="H2426" s="68"/>
      <c r="I2426" s="82"/>
      <c r="J2426" s="82"/>
      <c r="K2426" s="82"/>
    </row>
    <row r="2427" spans="5:11">
      <c r="E2427" s="68"/>
      <c r="F2427" s="68"/>
      <c r="G2427" s="68"/>
      <c r="H2427" s="68"/>
      <c r="I2427" s="82"/>
      <c r="J2427" s="82"/>
      <c r="K2427" s="82"/>
    </row>
    <row r="2428" spans="5:11">
      <c r="E2428" s="68"/>
      <c r="F2428" s="68"/>
      <c r="G2428" s="68"/>
      <c r="H2428" s="68"/>
      <c r="I2428" s="82"/>
      <c r="J2428" s="82"/>
      <c r="K2428" s="82"/>
    </row>
    <row r="2429" spans="5:11">
      <c r="E2429" s="68"/>
      <c r="F2429" s="68"/>
      <c r="G2429" s="68"/>
      <c r="H2429" s="68"/>
      <c r="I2429" s="82"/>
      <c r="J2429" s="82"/>
      <c r="K2429" s="82"/>
    </row>
    <row r="2430" spans="5:11">
      <c r="E2430" s="68"/>
      <c r="F2430" s="68"/>
      <c r="G2430" s="68"/>
      <c r="H2430" s="68"/>
      <c r="I2430" s="82"/>
      <c r="J2430" s="82"/>
      <c r="K2430" s="82"/>
    </row>
    <row r="2431" spans="5:11">
      <c r="E2431" s="68"/>
      <c r="F2431" s="68"/>
      <c r="G2431" s="68"/>
      <c r="H2431" s="68"/>
      <c r="I2431" s="82"/>
      <c r="J2431" s="82"/>
      <c r="K2431" s="82"/>
    </row>
    <row r="2432" spans="5:11">
      <c r="E2432" s="68"/>
      <c r="F2432" s="68"/>
      <c r="G2432" s="68"/>
      <c r="H2432" s="68"/>
      <c r="I2432" s="82"/>
      <c r="J2432" s="82"/>
      <c r="K2432" s="82"/>
    </row>
    <row r="2433" spans="5:11">
      <c r="E2433" s="68"/>
      <c r="F2433" s="68"/>
      <c r="G2433" s="68"/>
      <c r="H2433" s="68"/>
      <c r="I2433" s="82"/>
      <c r="J2433" s="82"/>
      <c r="K2433" s="82"/>
    </row>
    <row r="2434" spans="5:11">
      <c r="E2434" s="68"/>
      <c r="F2434" s="68"/>
      <c r="G2434" s="68"/>
      <c r="H2434" s="68"/>
      <c r="I2434" s="82"/>
      <c r="J2434" s="82"/>
      <c r="K2434" s="82"/>
    </row>
    <row r="2435" spans="5:11">
      <c r="E2435" s="68"/>
      <c r="F2435" s="68"/>
      <c r="G2435" s="68"/>
      <c r="H2435" s="68"/>
      <c r="I2435" s="82"/>
      <c r="J2435" s="82"/>
      <c r="K2435" s="82"/>
    </row>
    <row r="2436" spans="5:11">
      <c r="E2436" s="68"/>
      <c r="F2436" s="68"/>
      <c r="G2436" s="68"/>
      <c r="H2436" s="68"/>
      <c r="I2436" s="82"/>
      <c r="J2436" s="82"/>
      <c r="K2436" s="82"/>
    </row>
    <row r="2437" spans="5:11">
      <c r="E2437" s="68"/>
      <c r="F2437" s="68"/>
      <c r="G2437" s="68"/>
      <c r="H2437" s="68"/>
      <c r="I2437" s="82"/>
      <c r="J2437" s="82"/>
      <c r="K2437" s="82"/>
    </row>
    <row r="2438" spans="5:11">
      <c r="E2438" s="68"/>
      <c r="F2438" s="68"/>
      <c r="G2438" s="68"/>
      <c r="H2438" s="68"/>
      <c r="I2438" s="82"/>
      <c r="J2438" s="82"/>
      <c r="K2438" s="82"/>
    </row>
    <row r="2439" spans="5:11">
      <c r="E2439" s="68"/>
      <c r="F2439" s="68"/>
      <c r="G2439" s="68"/>
      <c r="H2439" s="68"/>
      <c r="I2439" s="82"/>
      <c r="J2439" s="82"/>
      <c r="K2439" s="82"/>
    </row>
    <row r="2440" spans="5:11">
      <c r="E2440" s="68"/>
      <c r="F2440" s="68"/>
      <c r="G2440" s="68"/>
      <c r="H2440" s="68"/>
      <c r="I2440" s="82"/>
      <c r="J2440" s="82"/>
      <c r="K2440" s="82"/>
    </row>
    <row r="2441" spans="5:11">
      <c r="E2441" s="68"/>
      <c r="F2441" s="68"/>
      <c r="G2441" s="68"/>
      <c r="H2441" s="68"/>
      <c r="I2441" s="82"/>
      <c r="J2441" s="82"/>
      <c r="K2441" s="82"/>
    </row>
    <row r="2442" spans="5:11">
      <c r="E2442" s="68"/>
      <c r="F2442" s="68"/>
      <c r="G2442" s="68"/>
      <c r="H2442" s="68"/>
      <c r="I2442" s="82"/>
      <c r="J2442" s="82"/>
      <c r="K2442" s="82"/>
    </row>
    <row r="2443" spans="5:11">
      <c r="E2443" s="68"/>
      <c r="F2443" s="68"/>
      <c r="G2443" s="68"/>
      <c r="H2443" s="68"/>
      <c r="I2443" s="82"/>
      <c r="J2443" s="82"/>
      <c r="K2443" s="82"/>
    </row>
    <row r="2444" spans="5:11">
      <c r="E2444" s="68"/>
      <c r="F2444" s="68"/>
      <c r="G2444" s="68"/>
      <c r="H2444" s="68"/>
      <c r="I2444" s="82"/>
      <c r="J2444" s="82"/>
      <c r="K2444" s="82"/>
    </row>
    <row r="2445" spans="5:11">
      <c r="E2445" s="68"/>
      <c r="F2445" s="68"/>
      <c r="G2445" s="68"/>
      <c r="H2445" s="68"/>
      <c r="I2445" s="82"/>
      <c r="J2445" s="82"/>
      <c r="K2445" s="82"/>
    </row>
    <row r="2446" spans="5:11">
      <c r="E2446" s="68"/>
      <c r="F2446" s="68"/>
      <c r="G2446" s="68"/>
      <c r="H2446" s="68"/>
      <c r="I2446" s="82"/>
      <c r="J2446" s="82"/>
      <c r="K2446" s="82"/>
    </row>
    <row r="2447" spans="5:11">
      <c r="E2447" s="68"/>
      <c r="F2447" s="68"/>
      <c r="G2447" s="68"/>
      <c r="H2447" s="68"/>
      <c r="I2447" s="82"/>
      <c r="J2447" s="82"/>
      <c r="K2447" s="82"/>
    </row>
    <row r="2448" spans="5:11">
      <c r="E2448" s="68"/>
      <c r="F2448" s="68"/>
      <c r="G2448" s="68"/>
      <c r="H2448" s="68"/>
      <c r="I2448" s="82"/>
      <c r="J2448" s="82"/>
      <c r="K2448" s="82"/>
    </row>
    <row r="2449" spans="5:11">
      <c r="E2449" s="68"/>
      <c r="F2449" s="68"/>
      <c r="G2449" s="68"/>
      <c r="H2449" s="68"/>
      <c r="I2449" s="82"/>
      <c r="J2449" s="82"/>
      <c r="K2449" s="82"/>
    </row>
    <row r="2450" spans="5:11">
      <c r="E2450" s="68"/>
      <c r="F2450" s="68"/>
      <c r="G2450" s="68"/>
      <c r="H2450" s="68"/>
      <c r="I2450" s="82"/>
      <c r="J2450" s="82"/>
      <c r="K2450" s="82"/>
    </row>
    <row r="2451" spans="5:11">
      <c r="E2451" s="68"/>
      <c r="F2451" s="68"/>
      <c r="G2451" s="68"/>
      <c r="H2451" s="68"/>
      <c r="I2451" s="82"/>
      <c r="J2451" s="82"/>
      <c r="K2451" s="82"/>
    </row>
    <row r="2452" spans="5:11">
      <c r="E2452" s="68"/>
      <c r="F2452" s="68"/>
      <c r="G2452" s="68"/>
      <c r="H2452" s="68"/>
      <c r="I2452" s="82"/>
      <c r="J2452" s="82"/>
      <c r="K2452" s="82"/>
    </row>
    <row r="2453" spans="5:11">
      <c r="E2453" s="68"/>
      <c r="F2453" s="68"/>
      <c r="G2453" s="68"/>
      <c r="H2453" s="68"/>
      <c r="I2453" s="82"/>
      <c r="J2453" s="82"/>
      <c r="K2453" s="82"/>
    </row>
    <row r="2454" spans="5:11">
      <c r="E2454" s="68"/>
      <c r="F2454" s="68"/>
      <c r="G2454" s="68"/>
      <c r="H2454" s="68"/>
      <c r="I2454" s="82"/>
      <c r="J2454" s="82"/>
      <c r="K2454" s="82"/>
    </row>
    <row r="2455" spans="5:11">
      <c r="E2455" s="68"/>
      <c r="F2455" s="68"/>
      <c r="G2455" s="68"/>
      <c r="H2455" s="68"/>
      <c r="I2455" s="82"/>
      <c r="J2455" s="82"/>
      <c r="K2455" s="82"/>
    </row>
    <row r="2456" spans="5:11">
      <c r="E2456" s="68"/>
      <c r="F2456" s="68"/>
      <c r="G2456" s="68"/>
      <c r="H2456" s="68"/>
      <c r="I2456" s="82"/>
      <c r="J2456" s="82"/>
      <c r="K2456" s="82"/>
    </row>
    <row r="2457" spans="5:11">
      <c r="E2457" s="68"/>
      <c r="F2457" s="68"/>
      <c r="G2457" s="68"/>
      <c r="H2457" s="68"/>
      <c r="I2457" s="82"/>
      <c r="J2457" s="82"/>
      <c r="K2457" s="82"/>
    </row>
    <row r="2458" spans="5:11">
      <c r="E2458" s="68"/>
      <c r="F2458" s="68"/>
      <c r="G2458" s="68"/>
      <c r="H2458" s="68"/>
      <c r="I2458" s="82"/>
      <c r="J2458" s="82"/>
      <c r="K2458" s="82"/>
    </row>
    <row r="2459" spans="5:11">
      <c r="E2459" s="68"/>
      <c r="F2459" s="68"/>
      <c r="G2459" s="68"/>
      <c r="H2459" s="68"/>
      <c r="I2459" s="82"/>
      <c r="J2459" s="82"/>
      <c r="K2459" s="82"/>
    </row>
    <row r="2460" spans="5:11">
      <c r="E2460" s="68"/>
      <c r="F2460" s="68"/>
      <c r="G2460" s="68"/>
      <c r="H2460" s="68"/>
      <c r="I2460" s="82"/>
      <c r="J2460" s="82"/>
      <c r="K2460" s="82"/>
    </row>
    <row r="2461" spans="5:11">
      <c r="E2461" s="68"/>
      <c r="F2461" s="68"/>
      <c r="G2461" s="68"/>
      <c r="H2461" s="68"/>
      <c r="I2461" s="82"/>
      <c r="J2461" s="82"/>
      <c r="K2461" s="82"/>
    </row>
    <row r="2462" spans="5:11">
      <c r="E2462" s="68"/>
      <c r="F2462" s="68"/>
      <c r="G2462" s="68"/>
      <c r="H2462" s="68"/>
      <c r="I2462" s="82"/>
      <c r="J2462" s="82"/>
      <c r="K2462" s="82"/>
    </row>
    <row r="2463" spans="5:11">
      <c r="E2463" s="68"/>
      <c r="F2463" s="68"/>
      <c r="G2463" s="68"/>
      <c r="H2463" s="68"/>
      <c r="I2463" s="82"/>
      <c r="J2463" s="82"/>
      <c r="K2463" s="82"/>
    </row>
    <row r="2464" spans="5:11">
      <c r="E2464" s="68"/>
      <c r="F2464" s="68"/>
      <c r="G2464" s="68"/>
      <c r="H2464" s="68"/>
      <c r="I2464" s="82"/>
      <c r="J2464" s="82"/>
      <c r="K2464" s="82"/>
    </row>
    <row r="2465" spans="5:11">
      <c r="E2465" s="68"/>
      <c r="F2465" s="68"/>
      <c r="G2465" s="68"/>
      <c r="H2465" s="68"/>
      <c r="I2465" s="82"/>
      <c r="J2465" s="82"/>
      <c r="K2465" s="82"/>
    </row>
    <row r="2466" spans="5:11">
      <c r="E2466" s="68"/>
      <c r="F2466" s="68"/>
      <c r="G2466" s="68"/>
      <c r="H2466" s="68"/>
      <c r="I2466" s="82"/>
      <c r="J2466" s="82"/>
      <c r="K2466" s="82"/>
    </row>
    <row r="2467" spans="5:11">
      <c r="E2467" s="68"/>
      <c r="F2467" s="68"/>
      <c r="G2467" s="68"/>
      <c r="H2467" s="68"/>
      <c r="I2467" s="82"/>
      <c r="J2467" s="82"/>
      <c r="K2467" s="82"/>
    </row>
    <row r="2468" spans="5:11">
      <c r="E2468" s="68"/>
      <c r="F2468" s="68"/>
      <c r="G2468" s="68"/>
      <c r="H2468" s="68"/>
      <c r="I2468" s="82"/>
      <c r="J2468" s="82"/>
      <c r="K2468" s="82"/>
    </row>
    <row r="2469" spans="5:11">
      <c r="E2469" s="68"/>
      <c r="F2469" s="68"/>
      <c r="G2469" s="68"/>
      <c r="H2469" s="68"/>
      <c r="I2469" s="82"/>
      <c r="J2469" s="82"/>
      <c r="K2469" s="82"/>
    </row>
    <row r="2470" spans="5:11">
      <c r="E2470" s="68"/>
      <c r="F2470" s="68"/>
      <c r="G2470" s="68"/>
      <c r="H2470" s="68"/>
      <c r="I2470" s="82"/>
      <c r="J2470" s="82"/>
      <c r="K2470" s="82"/>
    </row>
    <row r="2471" spans="5:11">
      <c r="E2471" s="68"/>
      <c r="F2471" s="68"/>
      <c r="G2471" s="68"/>
      <c r="H2471" s="68"/>
      <c r="I2471" s="82"/>
      <c r="J2471" s="82"/>
      <c r="K2471" s="82"/>
    </row>
    <row r="2472" spans="5:11">
      <c r="E2472" s="68"/>
      <c r="F2472" s="68"/>
      <c r="G2472" s="68"/>
      <c r="H2472" s="68"/>
      <c r="I2472" s="82"/>
      <c r="J2472" s="82"/>
      <c r="K2472" s="82"/>
    </row>
    <row r="2473" spans="5:11">
      <c r="E2473" s="68"/>
      <c r="F2473" s="68"/>
      <c r="G2473" s="68"/>
      <c r="H2473" s="68"/>
      <c r="I2473" s="82"/>
      <c r="J2473" s="82"/>
      <c r="K2473" s="82"/>
    </row>
    <row r="2474" spans="5:11">
      <c r="E2474" s="68"/>
      <c r="F2474" s="68"/>
      <c r="G2474" s="68"/>
      <c r="H2474" s="68"/>
      <c r="I2474" s="82"/>
      <c r="J2474" s="82"/>
      <c r="K2474" s="82"/>
    </row>
    <row r="2475" spans="5:11">
      <c r="E2475" s="68"/>
      <c r="F2475" s="68"/>
      <c r="G2475" s="68"/>
      <c r="H2475" s="68"/>
      <c r="I2475" s="82"/>
      <c r="J2475" s="82"/>
      <c r="K2475" s="82"/>
    </row>
    <row r="2476" spans="5:11">
      <c r="E2476" s="68"/>
      <c r="F2476" s="68"/>
      <c r="G2476" s="68"/>
      <c r="H2476" s="68"/>
      <c r="I2476" s="82"/>
      <c r="J2476" s="82"/>
      <c r="K2476" s="82"/>
    </row>
    <row r="2477" spans="5:11">
      <c r="E2477" s="68"/>
      <c r="F2477" s="68"/>
      <c r="G2477" s="68"/>
      <c r="H2477" s="68"/>
      <c r="I2477" s="82"/>
      <c r="J2477" s="82"/>
      <c r="K2477" s="82"/>
    </row>
    <row r="2478" spans="5:11">
      <c r="E2478" s="68"/>
      <c r="F2478" s="68"/>
      <c r="G2478" s="68"/>
      <c r="H2478" s="68"/>
      <c r="I2478" s="82"/>
      <c r="J2478" s="82"/>
      <c r="K2478" s="82"/>
    </row>
    <row r="2479" spans="5:11">
      <c r="E2479" s="68"/>
      <c r="F2479" s="68"/>
      <c r="G2479" s="68"/>
      <c r="H2479" s="68"/>
      <c r="I2479" s="82"/>
      <c r="J2479" s="82"/>
      <c r="K2479" s="82"/>
    </row>
    <row r="2480" spans="5:11">
      <c r="E2480" s="68"/>
      <c r="F2480" s="68"/>
      <c r="G2480" s="68"/>
      <c r="H2480" s="68"/>
      <c r="I2480" s="82"/>
      <c r="J2480" s="82"/>
      <c r="K2480" s="82"/>
    </row>
    <row r="2481" spans="5:11">
      <c r="E2481" s="68"/>
      <c r="F2481" s="68"/>
      <c r="G2481" s="68"/>
      <c r="H2481" s="68"/>
      <c r="I2481" s="82"/>
      <c r="J2481" s="82"/>
      <c r="K2481" s="82"/>
    </row>
    <row r="2482" spans="5:11">
      <c r="E2482" s="68"/>
      <c r="F2482" s="68"/>
      <c r="G2482" s="68"/>
      <c r="H2482" s="68"/>
      <c r="I2482" s="82"/>
      <c r="J2482" s="82"/>
      <c r="K2482" s="82"/>
    </row>
    <row r="2483" spans="5:11">
      <c r="E2483" s="68"/>
      <c r="F2483" s="68"/>
      <c r="G2483" s="68"/>
      <c r="H2483" s="68"/>
      <c r="I2483" s="82"/>
      <c r="J2483" s="82"/>
      <c r="K2483" s="82"/>
    </row>
    <row r="2484" spans="5:11">
      <c r="E2484" s="68"/>
      <c r="F2484" s="68"/>
      <c r="G2484" s="68"/>
      <c r="H2484" s="68"/>
      <c r="I2484" s="82"/>
      <c r="J2484" s="82"/>
      <c r="K2484" s="82"/>
    </row>
    <row r="2485" spans="5:11">
      <c r="E2485" s="68"/>
      <c r="F2485" s="68"/>
      <c r="G2485" s="68"/>
      <c r="H2485" s="68"/>
      <c r="I2485" s="82"/>
      <c r="J2485" s="82"/>
      <c r="K2485" s="82"/>
    </row>
    <row r="2486" spans="5:11">
      <c r="E2486" s="68"/>
      <c r="F2486" s="68"/>
      <c r="G2486" s="68"/>
      <c r="H2486" s="68"/>
      <c r="I2486" s="82"/>
      <c r="J2486" s="82"/>
      <c r="K2486" s="82"/>
    </row>
    <row r="2487" spans="5:11">
      <c r="E2487" s="68"/>
      <c r="F2487" s="68"/>
      <c r="G2487" s="68"/>
      <c r="H2487" s="68"/>
      <c r="I2487" s="82"/>
      <c r="J2487" s="82"/>
      <c r="K2487" s="82"/>
    </row>
    <row r="2488" spans="5:11">
      <c r="E2488" s="68"/>
      <c r="F2488" s="68"/>
      <c r="G2488" s="68"/>
      <c r="H2488" s="68"/>
      <c r="I2488" s="82"/>
      <c r="J2488" s="82"/>
      <c r="K2488" s="82"/>
    </row>
    <row r="2489" spans="5:11">
      <c r="E2489" s="68"/>
      <c r="F2489" s="68"/>
      <c r="G2489" s="68"/>
      <c r="H2489" s="68"/>
      <c r="I2489" s="82"/>
      <c r="J2489" s="82"/>
      <c r="K2489" s="82"/>
    </row>
    <row r="2490" spans="5:11">
      <c r="E2490" s="68"/>
      <c r="F2490" s="68"/>
      <c r="G2490" s="68"/>
      <c r="H2490" s="68"/>
      <c r="I2490" s="82"/>
      <c r="J2490" s="82"/>
      <c r="K2490" s="82"/>
    </row>
    <row r="2491" spans="5:11">
      <c r="E2491" s="68"/>
      <c r="F2491" s="68"/>
      <c r="G2491" s="68"/>
      <c r="H2491" s="68"/>
      <c r="I2491" s="82"/>
      <c r="J2491" s="82"/>
      <c r="K2491" s="82"/>
    </row>
    <row r="2492" spans="5:11">
      <c r="E2492" s="68"/>
      <c r="F2492" s="68"/>
      <c r="G2492" s="68"/>
      <c r="H2492" s="68"/>
      <c r="I2492" s="82"/>
      <c r="J2492" s="82"/>
      <c r="K2492" s="82"/>
    </row>
    <row r="2493" spans="5:11">
      <c r="E2493" s="68"/>
      <c r="F2493" s="68"/>
      <c r="G2493" s="68"/>
      <c r="H2493" s="68"/>
      <c r="I2493" s="82"/>
      <c r="J2493" s="82"/>
      <c r="K2493" s="82"/>
    </row>
    <row r="2494" spans="5:11">
      <c r="E2494" s="68"/>
      <c r="F2494" s="68"/>
      <c r="G2494" s="68"/>
      <c r="H2494" s="68"/>
      <c r="I2494" s="82"/>
      <c r="J2494" s="82"/>
      <c r="K2494" s="82"/>
    </row>
    <row r="2495" spans="5:11">
      <c r="E2495" s="68"/>
      <c r="F2495" s="68"/>
      <c r="G2495" s="68"/>
      <c r="H2495" s="68"/>
      <c r="I2495" s="82"/>
      <c r="J2495" s="82"/>
      <c r="K2495" s="82"/>
    </row>
    <row r="2496" spans="5:11">
      <c r="E2496" s="68"/>
      <c r="F2496" s="68"/>
      <c r="G2496" s="68"/>
      <c r="H2496" s="68"/>
      <c r="I2496" s="82"/>
      <c r="J2496" s="82"/>
      <c r="K2496" s="82"/>
    </row>
    <row r="2497" spans="5:11">
      <c r="E2497" s="68"/>
      <c r="F2497" s="68"/>
      <c r="G2497" s="68"/>
      <c r="H2497" s="68"/>
      <c r="I2497" s="82"/>
      <c r="J2497" s="82"/>
      <c r="K2497" s="82"/>
    </row>
    <row r="2498" spans="5:11">
      <c r="E2498" s="68"/>
      <c r="F2498" s="68"/>
      <c r="G2498" s="68"/>
      <c r="H2498" s="68"/>
      <c r="I2498" s="82"/>
      <c r="J2498" s="82"/>
      <c r="K2498" s="82"/>
    </row>
    <row r="2499" spans="5:11">
      <c r="E2499" s="68"/>
      <c r="F2499" s="68"/>
      <c r="G2499" s="68"/>
      <c r="H2499" s="68"/>
      <c r="I2499" s="82"/>
      <c r="J2499" s="82"/>
      <c r="K2499" s="82"/>
    </row>
    <row r="2500" spans="5:11">
      <c r="E2500" s="68"/>
      <c r="F2500" s="68"/>
      <c r="G2500" s="68"/>
      <c r="H2500" s="68"/>
      <c r="I2500" s="82"/>
      <c r="J2500" s="82"/>
      <c r="K2500" s="82"/>
    </row>
    <row r="2501" spans="5:11">
      <c r="E2501" s="68"/>
      <c r="F2501" s="68"/>
      <c r="G2501" s="68"/>
      <c r="H2501" s="68"/>
      <c r="I2501" s="82"/>
      <c r="J2501" s="82"/>
      <c r="K2501" s="82"/>
    </row>
    <row r="2502" spans="5:11">
      <c r="E2502" s="68"/>
      <c r="F2502" s="68"/>
      <c r="G2502" s="68"/>
      <c r="H2502" s="68"/>
      <c r="I2502" s="82"/>
      <c r="J2502" s="82"/>
      <c r="K2502" s="82"/>
    </row>
    <row r="2503" spans="5:11">
      <c r="E2503" s="68"/>
      <c r="F2503" s="68"/>
      <c r="G2503" s="68"/>
      <c r="H2503" s="68"/>
      <c r="I2503" s="82"/>
      <c r="J2503" s="82"/>
      <c r="K2503" s="82"/>
    </row>
    <row r="2504" spans="5:11">
      <c r="E2504" s="68"/>
      <c r="F2504" s="68"/>
      <c r="G2504" s="68"/>
      <c r="H2504" s="68"/>
      <c r="I2504" s="82"/>
      <c r="J2504" s="82"/>
      <c r="K2504" s="82"/>
    </row>
    <row r="2505" spans="5:11">
      <c r="E2505" s="68"/>
      <c r="F2505" s="68"/>
      <c r="G2505" s="68"/>
      <c r="H2505" s="68"/>
      <c r="I2505" s="82"/>
      <c r="J2505" s="82"/>
      <c r="K2505" s="82"/>
    </row>
    <row r="2506" spans="5:11">
      <c r="E2506" s="68"/>
      <c r="F2506" s="68"/>
      <c r="G2506" s="68"/>
      <c r="H2506" s="68"/>
      <c r="I2506" s="82"/>
      <c r="J2506" s="82"/>
      <c r="K2506" s="82"/>
    </row>
    <row r="2507" spans="5:11">
      <c r="E2507" s="68"/>
      <c r="F2507" s="68"/>
      <c r="G2507" s="68"/>
      <c r="H2507" s="68"/>
      <c r="I2507" s="82"/>
      <c r="J2507" s="82"/>
      <c r="K2507" s="82"/>
    </row>
    <row r="2508" spans="5:11">
      <c r="E2508" s="68"/>
      <c r="F2508" s="68"/>
      <c r="G2508" s="68"/>
      <c r="H2508" s="68"/>
      <c r="I2508" s="82"/>
      <c r="J2508" s="82"/>
      <c r="K2508" s="82"/>
    </row>
    <row r="2509" spans="5:11">
      <c r="E2509" s="68"/>
      <c r="F2509" s="68"/>
      <c r="G2509" s="68"/>
      <c r="H2509" s="68"/>
      <c r="I2509" s="82"/>
      <c r="J2509" s="82"/>
      <c r="K2509" s="82"/>
    </row>
    <row r="2510" spans="5:11">
      <c r="E2510" s="68"/>
      <c r="F2510" s="68"/>
      <c r="G2510" s="68"/>
      <c r="H2510" s="68"/>
      <c r="I2510" s="82"/>
      <c r="J2510" s="82"/>
      <c r="K2510" s="82"/>
    </row>
    <row r="2511" spans="5:11">
      <c r="E2511" s="68"/>
      <c r="F2511" s="68"/>
      <c r="G2511" s="68"/>
      <c r="H2511" s="68"/>
      <c r="I2511" s="82"/>
      <c r="J2511" s="82"/>
      <c r="K2511" s="82"/>
    </row>
    <row r="2512" spans="5:11">
      <c r="E2512" s="68"/>
      <c r="F2512" s="68"/>
      <c r="G2512" s="68"/>
      <c r="H2512" s="68"/>
      <c r="I2512" s="82"/>
      <c r="J2512" s="82"/>
      <c r="K2512" s="82"/>
    </row>
    <row r="2513" spans="5:11">
      <c r="E2513" s="68"/>
      <c r="F2513" s="68"/>
      <c r="G2513" s="68"/>
      <c r="H2513" s="68"/>
      <c r="I2513" s="82"/>
      <c r="J2513" s="82"/>
      <c r="K2513" s="82"/>
    </row>
    <row r="2514" spans="5:11">
      <c r="E2514" s="68"/>
      <c r="F2514" s="68"/>
      <c r="G2514" s="68"/>
      <c r="H2514" s="68"/>
      <c r="I2514" s="82"/>
      <c r="J2514" s="82"/>
      <c r="K2514" s="82"/>
    </row>
    <row r="2515" spans="5:11">
      <c r="E2515" s="68"/>
      <c r="F2515" s="68"/>
      <c r="G2515" s="68"/>
      <c r="H2515" s="68"/>
      <c r="I2515" s="82"/>
      <c r="J2515" s="82"/>
      <c r="K2515" s="82"/>
    </row>
    <row r="2516" spans="5:11">
      <c r="E2516" s="68"/>
      <c r="F2516" s="68"/>
      <c r="G2516" s="68"/>
      <c r="H2516" s="68"/>
      <c r="I2516" s="82"/>
      <c r="J2516" s="82"/>
      <c r="K2516" s="82"/>
    </row>
    <row r="2517" spans="5:11">
      <c r="E2517" s="68"/>
      <c r="F2517" s="68"/>
      <c r="G2517" s="68"/>
      <c r="H2517" s="68"/>
      <c r="I2517" s="82"/>
      <c r="J2517" s="82"/>
      <c r="K2517" s="82"/>
    </row>
    <row r="2518" spans="5:11">
      <c r="E2518" s="68"/>
      <c r="F2518" s="68"/>
      <c r="G2518" s="68"/>
      <c r="H2518" s="68"/>
      <c r="I2518" s="82"/>
      <c r="J2518" s="82"/>
      <c r="K2518" s="82"/>
    </row>
    <row r="2519" spans="5:11">
      <c r="E2519" s="68"/>
      <c r="F2519" s="68"/>
      <c r="G2519" s="68"/>
      <c r="H2519" s="68"/>
      <c r="I2519" s="82"/>
      <c r="J2519" s="82"/>
      <c r="K2519" s="82"/>
    </row>
    <row r="2520" spans="5:11">
      <c r="E2520" s="68"/>
      <c r="F2520" s="68"/>
      <c r="G2520" s="68"/>
      <c r="H2520" s="68"/>
      <c r="I2520" s="82"/>
      <c r="J2520" s="82"/>
      <c r="K2520" s="82"/>
    </row>
    <row r="2521" spans="5:11">
      <c r="E2521" s="68"/>
      <c r="F2521" s="68"/>
      <c r="G2521" s="68"/>
      <c r="H2521" s="68"/>
      <c r="I2521" s="82"/>
      <c r="J2521" s="82"/>
      <c r="K2521" s="82"/>
    </row>
    <row r="2522" spans="5:11">
      <c r="E2522" s="68"/>
      <c r="F2522" s="68"/>
      <c r="G2522" s="68"/>
      <c r="H2522" s="68"/>
      <c r="I2522" s="82"/>
      <c r="J2522" s="82"/>
      <c r="K2522" s="82"/>
    </row>
    <row r="2523" spans="5:11">
      <c r="E2523" s="68"/>
      <c r="F2523" s="68"/>
      <c r="G2523" s="68"/>
      <c r="H2523" s="68"/>
      <c r="I2523" s="82"/>
      <c r="J2523" s="82"/>
      <c r="K2523" s="82"/>
    </row>
    <row r="2524" spans="5:11">
      <c r="E2524" s="68"/>
      <c r="F2524" s="68"/>
      <c r="G2524" s="68"/>
      <c r="H2524" s="68"/>
      <c r="I2524" s="82"/>
      <c r="J2524" s="82"/>
      <c r="K2524" s="82"/>
    </row>
    <row r="2525" spans="5:11">
      <c r="E2525" s="68"/>
      <c r="F2525" s="68"/>
      <c r="G2525" s="68"/>
      <c r="H2525" s="68"/>
      <c r="I2525" s="82"/>
      <c r="J2525" s="82"/>
      <c r="K2525" s="82"/>
    </row>
    <row r="2526" spans="5:11">
      <c r="E2526" s="68"/>
      <c r="F2526" s="68"/>
      <c r="G2526" s="68"/>
      <c r="H2526" s="68"/>
      <c r="I2526" s="82"/>
      <c r="J2526" s="82"/>
      <c r="K2526" s="82"/>
    </row>
    <row r="2527" spans="5:11">
      <c r="E2527" s="68"/>
      <c r="F2527" s="68"/>
      <c r="G2527" s="68"/>
      <c r="H2527" s="68"/>
      <c r="I2527" s="82"/>
      <c r="J2527" s="82"/>
      <c r="K2527" s="82"/>
    </row>
    <row r="2528" spans="5:11">
      <c r="E2528" s="68"/>
      <c r="F2528" s="68"/>
      <c r="G2528" s="68"/>
      <c r="H2528" s="68"/>
      <c r="I2528" s="82"/>
      <c r="J2528" s="82"/>
      <c r="K2528" s="82"/>
    </row>
    <row r="2529" spans="5:11">
      <c r="E2529" s="68"/>
      <c r="F2529" s="68"/>
      <c r="G2529" s="68"/>
      <c r="H2529" s="68"/>
      <c r="I2529" s="82"/>
      <c r="J2529" s="82"/>
      <c r="K2529" s="82"/>
    </row>
    <row r="2530" spans="5:11">
      <c r="E2530" s="68"/>
      <c r="F2530" s="68"/>
      <c r="G2530" s="68"/>
      <c r="H2530" s="68"/>
      <c r="I2530" s="82"/>
      <c r="J2530" s="82"/>
      <c r="K2530" s="82"/>
    </row>
    <row r="2531" spans="5:11">
      <c r="E2531" s="68"/>
      <c r="F2531" s="68"/>
      <c r="G2531" s="68"/>
      <c r="H2531" s="68"/>
      <c r="I2531" s="82"/>
      <c r="J2531" s="82"/>
      <c r="K2531" s="82"/>
    </row>
    <row r="2532" spans="5:11">
      <c r="E2532" s="68"/>
      <c r="F2532" s="68"/>
      <c r="G2532" s="68"/>
      <c r="H2532" s="68"/>
      <c r="I2532" s="82"/>
      <c r="J2532" s="82"/>
      <c r="K2532" s="82"/>
    </row>
    <row r="2533" spans="5:11">
      <c r="E2533" s="68"/>
      <c r="F2533" s="68"/>
      <c r="G2533" s="68"/>
      <c r="H2533" s="68"/>
      <c r="I2533" s="82"/>
      <c r="J2533" s="82"/>
      <c r="K2533" s="82"/>
    </row>
    <row r="2534" spans="5:11">
      <c r="E2534" s="68"/>
      <c r="F2534" s="68"/>
      <c r="G2534" s="68"/>
      <c r="H2534" s="68"/>
      <c r="I2534" s="82"/>
      <c r="J2534" s="82"/>
      <c r="K2534" s="82"/>
    </row>
    <row r="2535" spans="5:11">
      <c r="E2535" s="68"/>
      <c r="F2535" s="68"/>
      <c r="G2535" s="68"/>
      <c r="H2535" s="68"/>
      <c r="I2535" s="82"/>
      <c r="J2535" s="82"/>
      <c r="K2535" s="82"/>
    </row>
    <row r="2536" spans="5:11">
      <c r="E2536" s="68"/>
      <c r="F2536" s="68"/>
      <c r="G2536" s="68"/>
      <c r="H2536" s="68"/>
      <c r="I2536" s="82"/>
      <c r="J2536" s="82"/>
      <c r="K2536" s="82"/>
    </row>
    <row r="2537" spans="5:11">
      <c r="E2537" s="68"/>
      <c r="F2537" s="68"/>
      <c r="G2537" s="68"/>
      <c r="H2537" s="68"/>
      <c r="I2537" s="82"/>
      <c r="J2537" s="82"/>
      <c r="K2537" s="82"/>
    </row>
    <row r="2538" spans="5:11">
      <c r="E2538" s="68"/>
      <c r="F2538" s="68"/>
      <c r="G2538" s="68"/>
      <c r="H2538" s="68"/>
      <c r="I2538" s="82"/>
      <c r="J2538" s="82"/>
      <c r="K2538" s="82"/>
    </row>
    <row r="2539" spans="5:11">
      <c r="E2539" s="68"/>
      <c r="F2539" s="68"/>
      <c r="G2539" s="68"/>
      <c r="H2539" s="68"/>
      <c r="I2539" s="82"/>
      <c r="J2539" s="82"/>
      <c r="K2539" s="82"/>
    </row>
    <row r="2540" spans="5:11">
      <c r="E2540" s="68"/>
      <c r="F2540" s="68"/>
      <c r="G2540" s="68"/>
      <c r="H2540" s="68"/>
      <c r="I2540" s="82"/>
      <c r="J2540" s="82"/>
      <c r="K2540" s="82"/>
    </row>
    <row r="2541" spans="5:11">
      <c r="E2541" s="68"/>
      <c r="F2541" s="68"/>
      <c r="G2541" s="68"/>
      <c r="H2541" s="68"/>
      <c r="I2541" s="82"/>
      <c r="J2541" s="82"/>
      <c r="K2541" s="82"/>
    </row>
    <row r="2542" spans="5:11">
      <c r="E2542" s="68"/>
      <c r="F2542" s="68"/>
      <c r="G2542" s="68"/>
      <c r="H2542" s="68"/>
      <c r="I2542" s="82"/>
      <c r="J2542" s="82"/>
      <c r="K2542" s="82"/>
    </row>
    <row r="2543" spans="5:11">
      <c r="E2543" s="68"/>
      <c r="F2543" s="68"/>
      <c r="G2543" s="68"/>
      <c r="H2543" s="68"/>
      <c r="I2543" s="82"/>
      <c r="J2543" s="82"/>
      <c r="K2543" s="82"/>
    </row>
    <row r="2544" spans="5:11">
      <c r="E2544" s="68"/>
      <c r="F2544" s="68"/>
      <c r="G2544" s="68"/>
      <c r="H2544" s="68"/>
      <c r="I2544" s="82"/>
      <c r="J2544" s="82"/>
      <c r="K2544" s="82"/>
    </row>
    <row r="2545" spans="5:11">
      <c r="E2545" s="68"/>
      <c r="F2545" s="68"/>
      <c r="G2545" s="68"/>
      <c r="H2545" s="68"/>
      <c r="I2545" s="82"/>
      <c r="J2545" s="82"/>
      <c r="K2545" s="82"/>
    </row>
    <row r="2546" spans="5:11">
      <c r="E2546" s="68"/>
      <c r="F2546" s="68"/>
      <c r="G2546" s="68"/>
      <c r="H2546" s="68"/>
      <c r="I2546" s="82"/>
      <c r="J2546" s="82"/>
      <c r="K2546" s="82"/>
    </row>
    <row r="2547" spans="5:11">
      <c r="E2547" s="68"/>
      <c r="F2547" s="68"/>
      <c r="G2547" s="68"/>
      <c r="H2547" s="68"/>
      <c r="I2547" s="82"/>
      <c r="J2547" s="82"/>
      <c r="K2547" s="82"/>
    </row>
    <row r="2548" spans="5:11">
      <c r="E2548" s="68"/>
      <c r="F2548" s="68"/>
      <c r="G2548" s="68"/>
      <c r="H2548" s="68"/>
      <c r="I2548" s="82"/>
      <c r="J2548" s="82"/>
      <c r="K2548" s="82"/>
    </row>
    <row r="2549" spans="5:11">
      <c r="E2549" s="68"/>
      <c r="F2549" s="68"/>
      <c r="G2549" s="68"/>
      <c r="H2549" s="68"/>
      <c r="I2549" s="82"/>
      <c r="J2549" s="82"/>
      <c r="K2549" s="82"/>
    </row>
    <row r="2550" spans="5:11">
      <c r="E2550" s="68"/>
      <c r="F2550" s="68"/>
      <c r="G2550" s="68"/>
      <c r="H2550" s="68"/>
      <c r="I2550" s="82"/>
      <c r="J2550" s="82"/>
      <c r="K2550" s="82"/>
    </row>
    <row r="2551" spans="5:11">
      <c r="E2551" s="68"/>
      <c r="F2551" s="68"/>
      <c r="G2551" s="68"/>
      <c r="H2551" s="68"/>
      <c r="I2551" s="82"/>
      <c r="J2551" s="82"/>
      <c r="K2551" s="82"/>
    </row>
    <row r="2552" spans="5:11">
      <c r="E2552" s="68"/>
      <c r="F2552" s="68"/>
      <c r="G2552" s="68"/>
      <c r="H2552" s="68"/>
      <c r="I2552" s="82"/>
      <c r="J2552" s="82"/>
      <c r="K2552" s="82"/>
    </row>
    <row r="2553" spans="5:11">
      <c r="E2553" s="68"/>
      <c r="F2553" s="68"/>
      <c r="G2553" s="68"/>
      <c r="H2553" s="68"/>
      <c r="I2553" s="82"/>
      <c r="J2553" s="82"/>
      <c r="K2553" s="82"/>
    </row>
    <row r="2554" spans="5:11">
      <c r="E2554" s="68"/>
      <c r="F2554" s="68"/>
      <c r="G2554" s="68"/>
      <c r="H2554" s="68"/>
      <c r="I2554" s="82"/>
      <c r="J2554" s="82"/>
      <c r="K2554" s="82"/>
    </row>
    <row r="2555" spans="5:11">
      <c r="E2555" s="68"/>
      <c r="F2555" s="68"/>
      <c r="G2555" s="68"/>
      <c r="H2555" s="68"/>
      <c r="I2555" s="82"/>
      <c r="J2555" s="82"/>
      <c r="K2555" s="82"/>
    </row>
    <row r="2556" spans="5:11">
      <c r="E2556" s="68"/>
      <c r="F2556" s="68"/>
      <c r="G2556" s="68"/>
      <c r="H2556" s="68"/>
      <c r="I2556" s="82"/>
      <c r="J2556" s="82"/>
      <c r="K2556" s="82"/>
    </row>
    <row r="2557" spans="5:11">
      <c r="E2557" s="68"/>
      <c r="F2557" s="68"/>
      <c r="G2557" s="68"/>
      <c r="H2557" s="68"/>
      <c r="I2557" s="82"/>
      <c r="J2557" s="82"/>
      <c r="K2557" s="82"/>
    </row>
    <row r="2558" spans="5:11">
      <c r="E2558" s="68"/>
      <c r="F2558" s="68"/>
      <c r="G2558" s="68"/>
      <c r="H2558" s="68"/>
      <c r="I2558" s="82"/>
      <c r="J2558" s="82"/>
      <c r="K2558" s="82"/>
    </row>
    <row r="2559" spans="5:11">
      <c r="E2559" s="68"/>
      <c r="F2559" s="68"/>
      <c r="G2559" s="68"/>
      <c r="H2559" s="68"/>
      <c r="I2559" s="82"/>
      <c r="J2559" s="82"/>
      <c r="K2559" s="82"/>
    </row>
    <row r="2560" spans="5:11">
      <c r="E2560" s="68"/>
      <c r="F2560" s="68"/>
      <c r="G2560" s="68"/>
      <c r="H2560" s="68"/>
      <c r="I2560" s="82"/>
      <c r="J2560" s="82"/>
      <c r="K2560" s="82"/>
    </row>
    <row r="2561" spans="5:11">
      <c r="E2561" s="68"/>
      <c r="F2561" s="68"/>
      <c r="G2561" s="68"/>
      <c r="H2561" s="68"/>
      <c r="I2561" s="82"/>
      <c r="J2561" s="82"/>
      <c r="K2561" s="82"/>
    </row>
    <row r="2562" spans="5:11">
      <c r="E2562" s="68"/>
      <c r="F2562" s="68"/>
      <c r="G2562" s="68"/>
      <c r="H2562" s="68"/>
      <c r="I2562" s="82"/>
      <c r="J2562" s="82"/>
      <c r="K2562" s="82"/>
    </row>
    <row r="2563" spans="5:11">
      <c r="E2563" s="68"/>
      <c r="F2563" s="68"/>
      <c r="G2563" s="68"/>
      <c r="H2563" s="68"/>
      <c r="I2563" s="82"/>
      <c r="J2563" s="82"/>
      <c r="K2563" s="82"/>
    </row>
    <row r="2564" spans="5:11">
      <c r="E2564" s="68"/>
      <c r="F2564" s="68"/>
      <c r="G2564" s="68"/>
      <c r="H2564" s="68"/>
      <c r="I2564" s="82"/>
      <c r="J2564" s="82"/>
      <c r="K2564" s="82"/>
    </row>
    <row r="2565" spans="5:11">
      <c r="E2565" s="68"/>
      <c r="F2565" s="68"/>
      <c r="G2565" s="68"/>
      <c r="H2565" s="68"/>
      <c r="I2565" s="82"/>
      <c r="J2565" s="82"/>
      <c r="K2565" s="82"/>
    </row>
    <row r="2566" spans="5:11">
      <c r="E2566" s="68"/>
      <c r="F2566" s="68"/>
      <c r="G2566" s="68"/>
      <c r="H2566" s="68"/>
      <c r="I2566" s="82"/>
      <c r="J2566" s="82"/>
      <c r="K2566" s="82"/>
    </row>
    <row r="2567" spans="5:11">
      <c r="E2567" s="68"/>
      <c r="F2567" s="68"/>
      <c r="G2567" s="68"/>
      <c r="H2567" s="68"/>
      <c r="I2567" s="82"/>
      <c r="J2567" s="82"/>
      <c r="K2567" s="82"/>
    </row>
    <row r="2568" spans="5:11">
      <c r="E2568" s="68"/>
      <c r="F2568" s="68"/>
      <c r="G2568" s="68"/>
      <c r="H2568" s="68"/>
      <c r="I2568" s="82"/>
      <c r="J2568" s="82"/>
      <c r="K2568" s="82"/>
    </row>
    <row r="2569" spans="5:11">
      <c r="E2569" s="68"/>
      <c r="F2569" s="68"/>
      <c r="G2569" s="68"/>
      <c r="H2569" s="68"/>
      <c r="I2569" s="82"/>
      <c r="J2569" s="82"/>
      <c r="K2569" s="82"/>
    </row>
    <row r="2570" spans="5:11">
      <c r="E2570" s="68"/>
      <c r="F2570" s="68"/>
      <c r="G2570" s="68"/>
      <c r="H2570" s="68"/>
      <c r="I2570" s="82"/>
      <c r="J2570" s="82"/>
      <c r="K2570" s="82"/>
    </row>
    <row r="2571" spans="5:11">
      <c r="E2571" s="68"/>
      <c r="F2571" s="68"/>
      <c r="G2571" s="68"/>
      <c r="H2571" s="68"/>
      <c r="I2571" s="82"/>
      <c r="J2571" s="82"/>
      <c r="K2571" s="82"/>
    </row>
    <row r="2572" spans="5:11">
      <c r="E2572" s="68"/>
      <c r="F2572" s="68"/>
      <c r="G2572" s="68"/>
      <c r="H2572" s="68"/>
      <c r="I2572" s="82"/>
      <c r="J2572" s="82"/>
      <c r="K2572" s="82"/>
    </row>
    <row r="2573" spans="5:11">
      <c r="E2573" s="68"/>
      <c r="F2573" s="68"/>
      <c r="G2573" s="68"/>
      <c r="H2573" s="68"/>
      <c r="I2573" s="82"/>
      <c r="J2573" s="82"/>
      <c r="K2573" s="82"/>
    </row>
    <row r="2574" spans="5:11">
      <c r="E2574" s="68"/>
      <c r="F2574" s="68"/>
      <c r="G2574" s="68"/>
      <c r="H2574" s="68"/>
      <c r="I2574" s="82"/>
      <c r="J2574" s="82"/>
      <c r="K2574" s="82"/>
    </row>
    <row r="2575" spans="5:11">
      <c r="E2575" s="68"/>
      <c r="F2575" s="68"/>
      <c r="G2575" s="68"/>
      <c r="H2575" s="68"/>
      <c r="I2575" s="82"/>
      <c r="J2575" s="82"/>
      <c r="K2575" s="82"/>
    </row>
    <row r="2576" spans="5:11">
      <c r="E2576" s="68"/>
      <c r="F2576" s="68"/>
      <c r="G2576" s="68"/>
      <c r="H2576" s="68"/>
      <c r="I2576" s="82"/>
      <c r="J2576" s="82"/>
      <c r="K2576" s="82"/>
    </row>
    <row r="2577" spans="5:11">
      <c r="E2577" s="68"/>
      <c r="F2577" s="68"/>
      <c r="G2577" s="68"/>
      <c r="H2577" s="68"/>
      <c r="I2577" s="82"/>
      <c r="J2577" s="82"/>
      <c r="K2577" s="82"/>
    </row>
    <row r="2578" spans="5:11">
      <c r="E2578" s="68"/>
      <c r="F2578" s="68"/>
      <c r="G2578" s="68"/>
      <c r="H2578" s="68"/>
      <c r="I2578" s="82"/>
      <c r="J2578" s="82"/>
      <c r="K2578" s="82"/>
    </row>
    <row r="2579" spans="5:11">
      <c r="E2579" s="68"/>
      <c r="F2579" s="68"/>
      <c r="G2579" s="68"/>
      <c r="H2579" s="68"/>
      <c r="I2579" s="82"/>
      <c r="J2579" s="82"/>
      <c r="K2579" s="82"/>
    </row>
    <row r="2580" spans="5:11">
      <c r="E2580" s="68"/>
      <c r="F2580" s="68"/>
      <c r="G2580" s="68"/>
      <c r="H2580" s="68"/>
      <c r="I2580" s="82"/>
      <c r="J2580" s="82"/>
      <c r="K2580" s="82"/>
    </row>
    <row r="2581" spans="5:11">
      <c r="E2581" s="68"/>
      <c r="F2581" s="68"/>
      <c r="G2581" s="68"/>
      <c r="H2581" s="68"/>
      <c r="I2581" s="82"/>
      <c r="J2581" s="82"/>
      <c r="K2581" s="82"/>
    </row>
    <row r="2582" spans="5:11">
      <c r="E2582" s="68"/>
      <c r="F2582" s="68"/>
      <c r="G2582" s="68"/>
      <c r="H2582" s="68"/>
      <c r="I2582" s="82"/>
      <c r="J2582" s="82"/>
      <c r="K2582" s="82"/>
    </row>
    <row r="2583" spans="5:11">
      <c r="E2583" s="68"/>
      <c r="F2583" s="68"/>
      <c r="G2583" s="68"/>
      <c r="H2583" s="68"/>
      <c r="I2583" s="82"/>
      <c r="J2583" s="82"/>
      <c r="K2583" s="82"/>
    </row>
    <row r="2584" spans="5:11">
      <c r="E2584" s="68"/>
      <c r="F2584" s="68"/>
      <c r="G2584" s="68"/>
      <c r="H2584" s="68"/>
      <c r="I2584" s="82"/>
      <c r="J2584" s="82"/>
      <c r="K2584" s="82"/>
    </row>
    <row r="2585" spans="5:11">
      <c r="E2585" s="68"/>
      <c r="F2585" s="68"/>
      <c r="G2585" s="68"/>
      <c r="H2585" s="68"/>
      <c r="I2585" s="82"/>
      <c r="J2585" s="82"/>
      <c r="K2585" s="82"/>
    </row>
    <row r="2586" spans="5:11">
      <c r="E2586" s="68"/>
      <c r="F2586" s="68"/>
      <c r="G2586" s="68"/>
      <c r="H2586" s="68"/>
      <c r="I2586" s="82"/>
      <c r="J2586" s="82"/>
      <c r="K2586" s="82"/>
    </row>
    <row r="2587" spans="5:11">
      <c r="E2587" s="68"/>
      <c r="F2587" s="68"/>
      <c r="G2587" s="68"/>
      <c r="H2587" s="68"/>
      <c r="I2587" s="82"/>
      <c r="J2587" s="82"/>
      <c r="K2587" s="82"/>
    </row>
    <row r="2588" spans="5:11">
      <c r="E2588" s="68"/>
      <c r="F2588" s="68"/>
      <c r="G2588" s="68"/>
      <c r="H2588" s="68"/>
      <c r="I2588" s="82"/>
      <c r="J2588" s="82"/>
      <c r="K2588" s="82"/>
    </row>
    <row r="2589" spans="5:11">
      <c r="E2589" s="68"/>
      <c r="F2589" s="68"/>
      <c r="G2589" s="68"/>
      <c r="H2589" s="68"/>
      <c r="I2589" s="82"/>
      <c r="J2589" s="82"/>
      <c r="K2589" s="82"/>
    </row>
    <row r="2590" spans="5:11">
      <c r="E2590" s="68"/>
      <c r="F2590" s="68"/>
      <c r="G2590" s="68"/>
      <c r="H2590" s="68"/>
      <c r="I2590" s="82"/>
      <c r="J2590" s="82"/>
      <c r="K2590" s="82"/>
    </row>
    <row r="2591" spans="5:11">
      <c r="E2591" s="68"/>
      <c r="F2591" s="68"/>
      <c r="G2591" s="68"/>
      <c r="H2591" s="68"/>
      <c r="I2591" s="82"/>
      <c r="J2591" s="82"/>
      <c r="K2591" s="82"/>
    </row>
    <row r="2592" spans="5:11">
      <c r="E2592" s="68"/>
      <c r="F2592" s="68"/>
      <c r="G2592" s="68"/>
      <c r="H2592" s="68"/>
      <c r="I2592" s="82"/>
      <c r="J2592" s="82"/>
      <c r="K2592" s="82"/>
    </row>
    <row r="2593" spans="5:11">
      <c r="E2593" s="68"/>
      <c r="F2593" s="68"/>
      <c r="G2593" s="68"/>
      <c r="H2593" s="68"/>
      <c r="I2593" s="82"/>
      <c r="J2593" s="82"/>
      <c r="K2593" s="82"/>
    </row>
    <row r="2594" spans="5:11">
      <c r="E2594" s="68"/>
      <c r="F2594" s="68"/>
      <c r="G2594" s="68"/>
      <c r="H2594" s="68"/>
      <c r="I2594" s="82"/>
      <c r="J2594" s="82"/>
      <c r="K2594" s="82"/>
    </row>
    <row r="2595" spans="5:11">
      <c r="E2595" s="68"/>
      <c r="F2595" s="68"/>
      <c r="G2595" s="68"/>
      <c r="H2595" s="68"/>
      <c r="I2595" s="82"/>
      <c r="J2595" s="82"/>
      <c r="K2595" s="82"/>
    </row>
    <row r="2596" spans="5:11">
      <c r="E2596" s="68"/>
      <c r="F2596" s="68"/>
      <c r="G2596" s="68"/>
      <c r="H2596" s="68"/>
      <c r="I2596" s="82"/>
      <c r="J2596" s="82"/>
      <c r="K2596" s="82"/>
    </row>
    <row r="2597" spans="5:11">
      <c r="E2597" s="68"/>
      <c r="F2597" s="68"/>
      <c r="G2597" s="68"/>
      <c r="H2597" s="68"/>
      <c r="I2597" s="82"/>
      <c r="J2597" s="82"/>
      <c r="K2597" s="82"/>
    </row>
    <row r="2598" spans="5:11">
      <c r="E2598" s="68"/>
      <c r="F2598" s="68"/>
      <c r="G2598" s="68"/>
      <c r="H2598" s="68"/>
      <c r="I2598" s="82"/>
      <c r="J2598" s="82"/>
      <c r="K2598" s="82"/>
    </row>
    <row r="2599" spans="5:11">
      <c r="E2599" s="68"/>
      <c r="F2599" s="68"/>
      <c r="G2599" s="68"/>
      <c r="H2599" s="68"/>
      <c r="I2599" s="82"/>
      <c r="J2599" s="82"/>
      <c r="K2599" s="82"/>
    </row>
    <row r="2600" spans="5:11">
      <c r="E2600" s="68"/>
      <c r="F2600" s="68"/>
      <c r="G2600" s="68"/>
      <c r="H2600" s="68"/>
      <c r="I2600" s="82"/>
      <c r="J2600" s="82"/>
      <c r="K2600" s="82"/>
    </row>
    <row r="2601" spans="5:11">
      <c r="E2601" s="68"/>
      <c r="F2601" s="68"/>
      <c r="G2601" s="68"/>
      <c r="H2601" s="68"/>
      <c r="I2601" s="82"/>
      <c r="J2601" s="82"/>
      <c r="K2601" s="82"/>
    </row>
    <row r="2602" spans="5:11">
      <c r="E2602" s="68"/>
      <c r="F2602" s="68"/>
      <c r="G2602" s="68"/>
      <c r="H2602" s="68"/>
      <c r="I2602" s="82"/>
      <c r="J2602" s="82"/>
      <c r="K2602" s="82"/>
    </row>
    <row r="2603" spans="5:11">
      <c r="E2603" s="68"/>
      <c r="F2603" s="68"/>
      <c r="G2603" s="68"/>
      <c r="H2603" s="68"/>
      <c r="I2603" s="82"/>
      <c r="J2603" s="82"/>
      <c r="K2603" s="82"/>
    </row>
    <row r="2604" spans="5:11">
      <c r="E2604" s="68"/>
      <c r="F2604" s="68"/>
      <c r="G2604" s="68"/>
      <c r="H2604" s="68"/>
      <c r="I2604" s="82"/>
      <c r="J2604" s="82"/>
      <c r="K2604" s="82"/>
    </row>
    <row r="2605" spans="5:11">
      <c r="E2605" s="68"/>
      <c r="F2605" s="68"/>
      <c r="G2605" s="68"/>
      <c r="H2605" s="68"/>
      <c r="I2605" s="82"/>
      <c r="J2605" s="82"/>
      <c r="K2605" s="82"/>
    </row>
    <row r="2606" spans="5:11">
      <c r="E2606" s="68"/>
      <c r="F2606" s="68"/>
      <c r="G2606" s="68"/>
      <c r="H2606" s="68"/>
      <c r="I2606" s="82"/>
      <c r="J2606" s="82"/>
      <c r="K2606" s="82"/>
    </row>
    <row r="2607" spans="5:11">
      <c r="E2607" s="68"/>
      <c r="F2607" s="68"/>
      <c r="G2607" s="68"/>
      <c r="H2607" s="68"/>
      <c r="I2607" s="82"/>
      <c r="J2607" s="82"/>
      <c r="K2607" s="82"/>
    </row>
    <row r="2608" spans="5:11">
      <c r="E2608" s="68"/>
      <c r="F2608" s="68"/>
      <c r="G2608" s="68"/>
      <c r="H2608" s="68"/>
      <c r="I2608" s="82"/>
      <c r="J2608" s="82"/>
      <c r="K2608" s="82"/>
    </row>
    <row r="2609" spans="5:11">
      <c r="E2609" s="68"/>
      <c r="F2609" s="68"/>
      <c r="G2609" s="68"/>
      <c r="H2609" s="68"/>
      <c r="I2609" s="82"/>
      <c r="J2609" s="82"/>
      <c r="K2609" s="82"/>
    </row>
    <row r="2610" spans="5:11">
      <c r="E2610" s="68"/>
      <c r="F2610" s="68"/>
      <c r="G2610" s="68"/>
      <c r="H2610" s="68"/>
      <c r="I2610" s="82"/>
      <c r="J2610" s="82"/>
      <c r="K2610" s="82"/>
    </row>
    <row r="2611" spans="5:11">
      <c r="E2611" s="68"/>
      <c r="F2611" s="68"/>
      <c r="G2611" s="68"/>
      <c r="H2611" s="68"/>
      <c r="I2611" s="82"/>
      <c r="J2611" s="82"/>
      <c r="K2611" s="82"/>
    </row>
    <row r="2612" spans="5:11">
      <c r="E2612" s="68"/>
      <c r="F2612" s="68"/>
      <c r="G2612" s="68"/>
      <c r="H2612" s="68"/>
      <c r="I2612" s="82"/>
      <c r="J2612" s="82"/>
      <c r="K2612" s="82"/>
    </row>
    <row r="2613" spans="5:11">
      <c r="E2613" s="68"/>
      <c r="F2613" s="68"/>
      <c r="G2613" s="68"/>
      <c r="H2613" s="68"/>
      <c r="I2613" s="82"/>
      <c r="J2613" s="82"/>
      <c r="K2613" s="82"/>
    </row>
    <row r="2614" spans="5:11">
      <c r="E2614" s="68"/>
      <c r="F2614" s="68"/>
      <c r="G2614" s="68"/>
      <c r="H2614" s="68"/>
      <c r="I2614" s="82"/>
      <c r="J2614" s="82"/>
      <c r="K2614" s="82"/>
    </row>
    <row r="2615" spans="5:11">
      <c r="E2615" s="68"/>
      <c r="F2615" s="68"/>
      <c r="G2615" s="68"/>
      <c r="H2615" s="68"/>
      <c r="I2615" s="82"/>
      <c r="J2615" s="82"/>
      <c r="K2615" s="82"/>
    </row>
    <row r="2616" spans="5:11">
      <c r="E2616" s="68"/>
      <c r="F2616" s="68"/>
      <c r="G2616" s="68"/>
      <c r="H2616" s="68"/>
      <c r="I2616" s="82"/>
      <c r="J2616" s="82"/>
      <c r="K2616" s="82"/>
    </row>
    <row r="2617" spans="5:11">
      <c r="E2617" s="68"/>
      <c r="F2617" s="68"/>
      <c r="G2617" s="68"/>
      <c r="H2617" s="68"/>
      <c r="I2617" s="82"/>
      <c r="J2617" s="82"/>
      <c r="K2617" s="82"/>
    </row>
    <row r="2618" spans="5:11">
      <c r="E2618" s="68"/>
      <c r="F2618" s="68"/>
      <c r="G2618" s="68"/>
      <c r="H2618" s="68"/>
      <c r="I2618" s="82"/>
      <c r="J2618" s="82"/>
      <c r="K2618" s="82"/>
    </row>
    <row r="2619" spans="5:11">
      <c r="E2619" s="68"/>
      <c r="F2619" s="68"/>
      <c r="G2619" s="68"/>
      <c r="H2619" s="68"/>
      <c r="I2619" s="82"/>
      <c r="J2619" s="82"/>
      <c r="K2619" s="82"/>
    </row>
    <row r="2620" spans="5:11">
      <c r="E2620" s="68"/>
      <c r="F2620" s="68"/>
      <c r="G2620" s="68"/>
      <c r="H2620" s="68"/>
      <c r="I2620" s="82"/>
      <c r="J2620" s="82"/>
      <c r="K2620" s="82"/>
    </row>
    <row r="2621" spans="5:11">
      <c r="E2621" s="68"/>
      <c r="F2621" s="68"/>
      <c r="G2621" s="68"/>
      <c r="H2621" s="68"/>
      <c r="I2621" s="82"/>
      <c r="J2621" s="82"/>
      <c r="K2621" s="82"/>
    </row>
    <row r="2622" spans="5:11">
      <c r="E2622" s="68"/>
      <c r="F2622" s="68"/>
      <c r="G2622" s="68"/>
      <c r="H2622" s="68"/>
      <c r="I2622" s="82"/>
      <c r="J2622" s="82"/>
      <c r="K2622" s="82"/>
    </row>
    <row r="2623" spans="5:11">
      <c r="E2623" s="68"/>
      <c r="F2623" s="68"/>
      <c r="G2623" s="68"/>
      <c r="H2623" s="68"/>
      <c r="I2623" s="82"/>
      <c r="J2623" s="82"/>
      <c r="K2623" s="82"/>
    </row>
    <row r="2624" spans="5:11">
      <c r="E2624" s="68"/>
      <c r="F2624" s="68"/>
      <c r="G2624" s="68"/>
      <c r="H2624" s="68"/>
      <c r="I2624" s="82"/>
      <c r="J2624" s="82"/>
      <c r="K2624" s="82"/>
    </row>
    <row r="2625" spans="5:11">
      <c r="E2625" s="68"/>
      <c r="F2625" s="68"/>
      <c r="G2625" s="68"/>
      <c r="H2625" s="68"/>
      <c r="I2625" s="82"/>
      <c r="J2625" s="82"/>
      <c r="K2625" s="82"/>
    </row>
    <row r="2626" spans="5:11">
      <c r="E2626" s="68"/>
      <c r="F2626" s="68"/>
      <c r="G2626" s="68"/>
      <c r="H2626" s="68"/>
      <c r="I2626" s="82"/>
      <c r="J2626" s="82"/>
      <c r="K2626" s="82"/>
    </row>
    <row r="2627" spans="5:11">
      <c r="E2627" s="68"/>
      <c r="F2627" s="68"/>
      <c r="G2627" s="68"/>
      <c r="H2627" s="68"/>
      <c r="I2627" s="82"/>
      <c r="J2627" s="82"/>
      <c r="K2627" s="82"/>
    </row>
    <row r="2628" spans="5:11">
      <c r="E2628" s="68"/>
      <c r="F2628" s="68"/>
      <c r="G2628" s="68"/>
      <c r="H2628" s="68"/>
      <c r="I2628" s="82"/>
      <c r="J2628" s="82"/>
      <c r="K2628" s="82"/>
    </row>
    <row r="2629" spans="5:11">
      <c r="E2629" s="68"/>
      <c r="F2629" s="68"/>
      <c r="G2629" s="68"/>
      <c r="H2629" s="68"/>
      <c r="I2629" s="82"/>
      <c r="J2629" s="82"/>
      <c r="K2629" s="82"/>
    </row>
    <row r="2630" spans="5:11">
      <c r="E2630" s="68"/>
      <c r="F2630" s="68"/>
      <c r="G2630" s="68"/>
      <c r="H2630" s="68"/>
      <c r="I2630" s="82"/>
      <c r="J2630" s="82"/>
      <c r="K2630" s="82"/>
    </row>
    <row r="2631" spans="5:11">
      <c r="E2631" s="68"/>
      <c r="F2631" s="68"/>
      <c r="G2631" s="68"/>
      <c r="H2631" s="68"/>
      <c r="I2631" s="82"/>
      <c r="J2631" s="82"/>
      <c r="K2631" s="82"/>
    </row>
    <row r="2632" spans="5:11">
      <c r="E2632" s="68"/>
      <c r="F2632" s="68"/>
      <c r="G2632" s="68"/>
      <c r="H2632" s="68"/>
      <c r="I2632" s="82"/>
      <c r="J2632" s="82"/>
      <c r="K2632" s="82"/>
    </row>
    <row r="2633" spans="5:11">
      <c r="E2633" s="68"/>
      <c r="F2633" s="68"/>
      <c r="G2633" s="68"/>
      <c r="H2633" s="68"/>
      <c r="I2633" s="82"/>
      <c r="J2633" s="82"/>
      <c r="K2633" s="82"/>
    </row>
    <row r="2634" spans="5:11">
      <c r="E2634" s="68"/>
      <c r="F2634" s="68"/>
      <c r="G2634" s="68"/>
      <c r="H2634" s="68"/>
      <c r="I2634" s="82"/>
      <c r="J2634" s="82"/>
      <c r="K2634" s="82"/>
    </row>
    <row r="2635" spans="5:11">
      <c r="E2635" s="68"/>
      <c r="F2635" s="68"/>
      <c r="G2635" s="68"/>
      <c r="H2635" s="68"/>
      <c r="I2635" s="82"/>
      <c r="J2635" s="82"/>
      <c r="K2635" s="82"/>
    </row>
    <row r="2636" spans="5:11">
      <c r="E2636" s="68"/>
      <c r="F2636" s="68"/>
      <c r="G2636" s="68"/>
      <c r="H2636" s="68"/>
      <c r="I2636" s="82"/>
      <c r="J2636" s="82"/>
      <c r="K2636" s="82"/>
    </row>
    <row r="2637" spans="5:11">
      <c r="E2637" s="68"/>
      <c r="F2637" s="68"/>
      <c r="G2637" s="68"/>
      <c r="H2637" s="68"/>
      <c r="I2637" s="82"/>
      <c r="J2637" s="82"/>
      <c r="K2637" s="82"/>
    </row>
    <row r="2638" spans="5:11">
      <c r="E2638" s="68"/>
      <c r="F2638" s="68"/>
      <c r="G2638" s="68"/>
      <c r="H2638" s="68"/>
      <c r="I2638" s="82"/>
      <c r="J2638" s="82"/>
      <c r="K2638" s="82"/>
    </row>
    <row r="2639" spans="5:11">
      <c r="E2639" s="68"/>
      <c r="F2639" s="68"/>
      <c r="G2639" s="68"/>
      <c r="H2639" s="68"/>
      <c r="I2639" s="82"/>
      <c r="J2639" s="82"/>
      <c r="K2639" s="82"/>
    </row>
    <row r="2640" spans="5:11">
      <c r="E2640" s="68"/>
      <c r="F2640" s="68"/>
      <c r="G2640" s="68"/>
      <c r="H2640" s="68"/>
      <c r="I2640" s="82"/>
      <c r="J2640" s="82"/>
      <c r="K2640" s="82"/>
    </row>
    <row r="2641" spans="5:11">
      <c r="E2641" s="68"/>
      <c r="F2641" s="68"/>
      <c r="G2641" s="68"/>
      <c r="H2641" s="68"/>
      <c r="I2641" s="82"/>
      <c r="J2641" s="82"/>
      <c r="K2641" s="82"/>
    </row>
    <row r="2642" spans="5:11">
      <c r="E2642" s="68"/>
      <c r="F2642" s="68"/>
      <c r="G2642" s="68"/>
      <c r="H2642" s="68"/>
      <c r="I2642" s="82"/>
      <c r="J2642" s="82"/>
      <c r="K2642" s="82"/>
    </row>
    <row r="2643" spans="5:11">
      <c r="E2643" s="68"/>
      <c r="F2643" s="68"/>
      <c r="G2643" s="68"/>
      <c r="H2643" s="68"/>
      <c r="I2643" s="82"/>
      <c r="J2643" s="82"/>
      <c r="K2643" s="82"/>
    </row>
    <row r="2644" spans="5:11">
      <c r="E2644" s="68"/>
      <c r="F2644" s="68"/>
      <c r="G2644" s="68"/>
      <c r="H2644" s="68"/>
      <c r="I2644" s="82"/>
      <c r="J2644" s="82"/>
      <c r="K2644" s="82"/>
    </row>
    <row r="2645" spans="5:11">
      <c r="E2645" s="68"/>
      <c r="F2645" s="68"/>
      <c r="G2645" s="68"/>
      <c r="H2645" s="68"/>
      <c r="I2645" s="82"/>
      <c r="J2645" s="82"/>
      <c r="K2645" s="82"/>
    </row>
    <row r="2646" spans="5:11">
      <c r="E2646" s="68"/>
      <c r="F2646" s="68"/>
      <c r="G2646" s="68"/>
      <c r="H2646" s="68"/>
      <c r="I2646" s="82"/>
      <c r="J2646" s="82"/>
      <c r="K2646" s="82"/>
    </row>
    <row r="2647" spans="5:11">
      <c r="E2647" s="68"/>
      <c r="F2647" s="68"/>
      <c r="G2647" s="68"/>
      <c r="H2647" s="68"/>
      <c r="I2647" s="82"/>
      <c r="J2647" s="82"/>
      <c r="K2647" s="82"/>
    </row>
    <row r="2648" spans="5:11">
      <c r="E2648" s="68"/>
      <c r="F2648" s="68"/>
      <c r="G2648" s="68"/>
      <c r="H2648" s="68"/>
      <c r="I2648" s="82"/>
      <c r="J2648" s="82"/>
      <c r="K2648" s="82"/>
    </row>
    <row r="2649" spans="5:11">
      <c r="E2649" s="68"/>
      <c r="F2649" s="68"/>
      <c r="G2649" s="68"/>
      <c r="H2649" s="68"/>
      <c r="I2649" s="82"/>
      <c r="J2649" s="82"/>
      <c r="K2649" s="82"/>
    </row>
    <row r="2650" spans="5:11">
      <c r="E2650" s="68"/>
      <c r="F2650" s="68"/>
      <c r="G2650" s="68"/>
      <c r="H2650" s="68"/>
      <c r="I2650" s="82"/>
      <c r="J2650" s="82"/>
      <c r="K2650" s="82"/>
    </row>
    <row r="2651" spans="5:11">
      <c r="E2651" s="68"/>
      <c r="F2651" s="68"/>
      <c r="G2651" s="68"/>
      <c r="H2651" s="68"/>
      <c r="I2651" s="82"/>
      <c r="J2651" s="82"/>
      <c r="K2651" s="82"/>
    </row>
    <row r="2652" spans="5:11">
      <c r="E2652" s="68"/>
      <c r="F2652" s="68"/>
      <c r="G2652" s="68"/>
      <c r="H2652" s="68"/>
      <c r="I2652" s="82"/>
      <c r="J2652" s="82"/>
      <c r="K2652" s="82"/>
    </row>
    <row r="2653" spans="5:11">
      <c r="E2653" s="68"/>
      <c r="F2653" s="68"/>
      <c r="G2653" s="68"/>
      <c r="H2653" s="68"/>
      <c r="I2653" s="82"/>
      <c r="J2653" s="82"/>
      <c r="K2653" s="82"/>
    </row>
    <row r="2654" spans="5:11">
      <c r="E2654" s="68"/>
      <c r="F2654" s="68"/>
      <c r="G2654" s="68"/>
      <c r="H2654" s="68"/>
      <c r="I2654" s="82"/>
      <c r="J2654" s="82"/>
      <c r="K2654" s="82"/>
    </row>
    <row r="2655" spans="5:11">
      <c r="E2655" s="68"/>
      <c r="F2655" s="68"/>
      <c r="G2655" s="68"/>
      <c r="H2655" s="68"/>
      <c r="I2655" s="82"/>
      <c r="J2655" s="82"/>
      <c r="K2655" s="82"/>
    </row>
    <row r="2656" spans="5:11">
      <c r="E2656" s="68"/>
      <c r="F2656" s="68"/>
      <c r="G2656" s="68"/>
      <c r="H2656" s="68"/>
      <c r="I2656" s="82"/>
      <c r="J2656" s="82"/>
      <c r="K2656" s="82"/>
    </row>
    <row r="2657" spans="5:11">
      <c r="E2657" s="68"/>
      <c r="F2657" s="68"/>
      <c r="G2657" s="68"/>
      <c r="H2657" s="68"/>
      <c r="I2657" s="82"/>
      <c r="J2657" s="82"/>
      <c r="K2657" s="82"/>
    </row>
    <row r="2658" spans="5:11">
      <c r="E2658" s="68"/>
      <c r="F2658" s="68"/>
      <c r="G2658" s="68"/>
      <c r="H2658" s="68"/>
      <c r="I2658" s="82"/>
      <c r="J2658" s="82"/>
      <c r="K2658" s="82"/>
    </row>
    <row r="2659" spans="5:11">
      <c r="E2659" s="68"/>
      <c r="F2659" s="68"/>
      <c r="G2659" s="68"/>
      <c r="H2659" s="68"/>
      <c r="I2659" s="82"/>
      <c r="J2659" s="82"/>
      <c r="K2659" s="82"/>
    </row>
    <row r="2660" spans="5:11">
      <c r="E2660" s="68"/>
      <c r="F2660" s="68"/>
      <c r="G2660" s="68"/>
      <c r="H2660" s="68"/>
      <c r="I2660" s="82"/>
      <c r="J2660" s="82"/>
      <c r="K2660" s="82"/>
    </row>
    <row r="2661" spans="5:11">
      <c r="E2661" s="68"/>
      <c r="F2661" s="68"/>
      <c r="G2661" s="68"/>
      <c r="H2661" s="68"/>
      <c r="I2661" s="82"/>
      <c r="J2661" s="82"/>
      <c r="K2661" s="82"/>
    </row>
    <row r="2662" spans="5:11">
      <c r="E2662" s="68"/>
      <c r="F2662" s="68"/>
      <c r="G2662" s="68"/>
      <c r="H2662" s="68"/>
      <c r="I2662" s="82"/>
      <c r="J2662" s="82"/>
      <c r="K2662" s="82"/>
    </row>
    <row r="2663" spans="5:11">
      <c r="E2663" s="68"/>
      <c r="F2663" s="68"/>
      <c r="G2663" s="68"/>
      <c r="H2663" s="68"/>
      <c r="I2663" s="82"/>
      <c r="J2663" s="82"/>
      <c r="K2663" s="82"/>
    </row>
    <row r="2664" spans="5:11">
      <c r="E2664" s="68"/>
      <c r="F2664" s="68"/>
      <c r="G2664" s="68"/>
      <c r="H2664" s="68"/>
      <c r="I2664" s="82"/>
      <c r="J2664" s="82"/>
      <c r="K2664" s="82"/>
    </row>
    <row r="2665" spans="5:11">
      <c r="E2665" s="68"/>
      <c r="F2665" s="68"/>
      <c r="G2665" s="68"/>
      <c r="H2665" s="68"/>
      <c r="I2665" s="82"/>
      <c r="J2665" s="82"/>
      <c r="K2665" s="82"/>
    </row>
    <row r="2666" spans="5:11">
      <c r="E2666" s="68"/>
      <c r="F2666" s="68"/>
      <c r="G2666" s="68"/>
      <c r="H2666" s="68"/>
      <c r="I2666" s="82"/>
      <c r="J2666" s="82"/>
      <c r="K2666" s="82"/>
    </row>
    <row r="2667" spans="5:11">
      <c r="E2667" s="68"/>
      <c r="F2667" s="68"/>
      <c r="G2667" s="68"/>
      <c r="H2667" s="68"/>
      <c r="I2667" s="82"/>
      <c r="J2667" s="82"/>
      <c r="K2667" s="82"/>
    </row>
    <row r="2668" spans="5:11">
      <c r="E2668" s="68"/>
      <c r="F2668" s="68"/>
      <c r="G2668" s="68"/>
      <c r="H2668" s="68"/>
      <c r="I2668" s="82"/>
      <c r="J2668" s="82"/>
      <c r="K2668" s="82"/>
    </row>
    <row r="2669" spans="5:11">
      <c r="E2669" s="68"/>
      <c r="F2669" s="68"/>
      <c r="G2669" s="68"/>
      <c r="H2669" s="68"/>
      <c r="I2669" s="82"/>
      <c r="J2669" s="82"/>
      <c r="K2669" s="82"/>
    </row>
    <row r="2670" spans="5:11">
      <c r="E2670" s="68"/>
      <c r="F2670" s="68"/>
      <c r="G2670" s="68"/>
      <c r="H2670" s="68"/>
      <c r="I2670" s="82"/>
      <c r="J2670" s="82"/>
      <c r="K2670" s="82"/>
    </row>
    <row r="2671" spans="5:11">
      <c r="E2671" s="68"/>
      <c r="F2671" s="68"/>
      <c r="G2671" s="68"/>
      <c r="H2671" s="68"/>
      <c r="I2671" s="82"/>
      <c r="J2671" s="82"/>
      <c r="K2671" s="82"/>
    </row>
    <row r="2672" spans="5:11">
      <c r="E2672" s="68"/>
      <c r="F2672" s="68"/>
      <c r="G2672" s="68"/>
      <c r="H2672" s="68"/>
      <c r="I2672" s="82"/>
      <c r="J2672" s="82"/>
      <c r="K2672" s="82"/>
    </row>
    <row r="2673" spans="5:11">
      <c r="E2673" s="68"/>
      <c r="F2673" s="68"/>
      <c r="G2673" s="68"/>
      <c r="H2673" s="68"/>
      <c r="I2673" s="82"/>
      <c r="J2673" s="82"/>
      <c r="K2673" s="82"/>
    </row>
    <row r="2674" spans="5:11">
      <c r="E2674" s="68"/>
      <c r="F2674" s="68"/>
      <c r="G2674" s="68"/>
      <c r="H2674" s="68"/>
      <c r="I2674" s="82"/>
      <c r="J2674" s="82"/>
      <c r="K2674" s="82"/>
    </row>
    <row r="2675" spans="5:11">
      <c r="E2675" s="68"/>
      <c r="F2675" s="68"/>
      <c r="G2675" s="68"/>
      <c r="H2675" s="68"/>
      <c r="I2675" s="82"/>
      <c r="J2675" s="82"/>
      <c r="K2675" s="82"/>
    </row>
    <row r="2676" spans="5:11">
      <c r="E2676" s="68"/>
      <c r="F2676" s="68"/>
      <c r="G2676" s="68"/>
      <c r="H2676" s="68"/>
      <c r="I2676" s="82"/>
      <c r="J2676" s="82"/>
      <c r="K2676" s="82"/>
    </row>
    <row r="2677" spans="5:11">
      <c r="E2677" s="68"/>
      <c r="F2677" s="68"/>
      <c r="G2677" s="68"/>
      <c r="H2677" s="68"/>
      <c r="I2677" s="82"/>
      <c r="J2677" s="82"/>
      <c r="K2677" s="82"/>
    </row>
    <row r="2678" spans="5:11">
      <c r="E2678" s="68"/>
      <c r="F2678" s="68"/>
      <c r="G2678" s="68"/>
      <c r="H2678" s="68"/>
      <c r="I2678" s="82"/>
      <c r="J2678" s="82"/>
      <c r="K2678" s="82"/>
    </row>
    <row r="2679" spans="5:11">
      <c r="E2679" s="68"/>
      <c r="F2679" s="68"/>
      <c r="G2679" s="68"/>
      <c r="H2679" s="68"/>
      <c r="I2679" s="82"/>
      <c r="J2679" s="82"/>
      <c r="K2679" s="82"/>
    </row>
    <row r="2680" spans="5:11">
      <c r="E2680" s="68"/>
      <c r="F2680" s="68"/>
      <c r="G2680" s="68"/>
      <c r="H2680" s="68"/>
      <c r="I2680" s="82"/>
      <c r="J2680" s="82"/>
      <c r="K2680" s="82"/>
    </row>
    <row r="2681" spans="5:11">
      <c r="E2681" s="68"/>
      <c r="F2681" s="68"/>
      <c r="G2681" s="68"/>
      <c r="H2681" s="68"/>
      <c r="I2681" s="82"/>
      <c r="J2681" s="82"/>
      <c r="K2681" s="82"/>
    </row>
    <row r="2682" spans="5:11">
      <c r="E2682" s="68"/>
      <c r="F2682" s="68"/>
      <c r="G2682" s="68"/>
      <c r="H2682" s="68"/>
      <c r="I2682" s="82"/>
      <c r="J2682" s="82"/>
      <c r="K2682" s="82"/>
    </row>
    <row r="2683" spans="5:11">
      <c r="E2683" s="68"/>
      <c r="F2683" s="68"/>
      <c r="G2683" s="68"/>
      <c r="H2683" s="68"/>
      <c r="I2683" s="82"/>
      <c r="J2683" s="82"/>
      <c r="K2683" s="82"/>
    </row>
    <row r="2684" spans="5:11">
      <c r="E2684" s="68"/>
      <c r="F2684" s="68"/>
      <c r="G2684" s="68"/>
      <c r="H2684" s="68"/>
      <c r="I2684" s="82"/>
      <c r="J2684" s="82"/>
      <c r="K2684" s="82"/>
    </row>
    <row r="2685" spans="5:11">
      <c r="E2685" s="68"/>
      <c r="F2685" s="68"/>
      <c r="G2685" s="68"/>
      <c r="H2685" s="68"/>
      <c r="I2685" s="82"/>
      <c r="J2685" s="82"/>
      <c r="K2685" s="82"/>
    </row>
    <row r="2686" spans="5:11">
      <c r="E2686" s="68"/>
      <c r="F2686" s="68"/>
      <c r="G2686" s="68"/>
      <c r="H2686" s="68"/>
      <c r="I2686" s="82"/>
      <c r="J2686" s="82"/>
      <c r="K2686" s="82"/>
    </row>
    <row r="2687" spans="5:11">
      <c r="E2687" s="68"/>
      <c r="F2687" s="68"/>
      <c r="G2687" s="68"/>
      <c r="H2687" s="68"/>
      <c r="I2687" s="82"/>
      <c r="J2687" s="82"/>
      <c r="K2687" s="82"/>
    </row>
    <row r="2688" spans="5:11">
      <c r="E2688" s="68"/>
      <c r="F2688" s="68"/>
      <c r="G2688" s="68"/>
      <c r="H2688" s="68"/>
      <c r="I2688" s="82"/>
      <c r="J2688" s="82"/>
      <c r="K2688" s="82"/>
    </row>
    <row r="2689" spans="5:11">
      <c r="E2689" s="68"/>
      <c r="F2689" s="68"/>
      <c r="G2689" s="68"/>
      <c r="H2689" s="68"/>
      <c r="I2689" s="82"/>
      <c r="J2689" s="82"/>
      <c r="K2689" s="82"/>
    </row>
    <row r="2690" spans="5:11">
      <c r="E2690" s="68"/>
      <c r="F2690" s="68"/>
      <c r="G2690" s="68"/>
      <c r="H2690" s="68"/>
      <c r="I2690" s="82"/>
      <c r="J2690" s="82"/>
      <c r="K2690" s="82"/>
    </row>
    <row r="2691" spans="5:11">
      <c r="E2691" s="68"/>
      <c r="F2691" s="68"/>
      <c r="G2691" s="68"/>
      <c r="H2691" s="68"/>
      <c r="I2691" s="82"/>
      <c r="J2691" s="82"/>
      <c r="K2691" s="82"/>
    </row>
    <row r="2692" spans="5:11">
      <c r="E2692" s="68"/>
      <c r="F2692" s="68"/>
      <c r="G2692" s="68"/>
      <c r="H2692" s="68"/>
      <c r="I2692" s="82"/>
      <c r="J2692" s="82"/>
      <c r="K2692" s="82"/>
    </row>
    <row r="2693" spans="5:11">
      <c r="E2693" s="68"/>
      <c r="F2693" s="68"/>
      <c r="G2693" s="68"/>
      <c r="H2693" s="68"/>
      <c r="I2693" s="82"/>
      <c r="J2693" s="82"/>
      <c r="K2693" s="82"/>
    </row>
    <row r="2694" spans="5:11">
      <c r="E2694" s="68"/>
      <c r="F2694" s="68"/>
      <c r="G2694" s="68"/>
      <c r="H2694" s="68"/>
      <c r="I2694" s="82"/>
      <c r="J2694" s="82"/>
      <c r="K2694" s="82"/>
    </row>
    <row r="2695" spans="5:11">
      <c r="E2695" s="68"/>
      <c r="F2695" s="68"/>
      <c r="G2695" s="68"/>
      <c r="H2695" s="68"/>
      <c r="I2695" s="82"/>
      <c r="J2695" s="82"/>
      <c r="K2695" s="82"/>
    </row>
    <row r="2696" spans="5:11">
      <c r="E2696" s="68"/>
      <c r="F2696" s="68"/>
      <c r="G2696" s="68"/>
      <c r="H2696" s="68"/>
      <c r="I2696" s="82"/>
      <c r="J2696" s="82"/>
      <c r="K2696" s="82"/>
    </row>
    <row r="2697" spans="5:11">
      <c r="E2697" s="68"/>
      <c r="F2697" s="68"/>
      <c r="G2697" s="68"/>
      <c r="H2697" s="68"/>
      <c r="I2697" s="82"/>
      <c r="J2697" s="82"/>
      <c r="K2697" s="82"/>
    </row>
    <row r="2698" spans="5:11">
      <c r="E2698" s="68"/>
      <c r="F2698" s="68"/>
      <c r="G2698" s="68"/>
      <c r="H2698" s="68"/>
      <c r="I2698" s="82"/>
      <c r="J2698" s="82"/>
      <c r="K2698" s="82"/>
    </row>
    <row r="2699" spans="5:11">
      <c r="E2699" s="68"/>
      <c r="F2699" s="68"/>
      <c r="G2699" s="68"/>
      <c r="H2699" s="68"/>
      <c r="I2699" s="82"/>
      <c r="J2699" s="82"/>
      <c r="K2699" s="82"/>
    </row>
    <row r="2700" spans="5:11">
      <c r="E2700" s="68"/>
      <c r="F2700" s="68"/>
      <c r="G2700" s="68"/>
      <c r="H2700" s="68"/>
      <c r="I2700" s="82"/>
      <c r="J2700" s="82"/>
      <c r="K2700" s="82"/>
    </row>
    <row r="2701" spans="5:11">
      <c r="E2701" s="68"/>
      <c r="F2701" s="68"/>
      <c r="G2701" s="68"/>
      <c r="H2701" s="68"/>
      <c r="I2701" s="82"/>
      <c r="J2701" s="82"/>
      <c r="K2701" s="82"/>
    </row>
    <row r="2702" spans="5:11">
      <c r="E2702" s="68"/>
      <c r="F2702" s="68"/>
      <c r="G2702" s="68"/>
      <c r="H2702" s="68"/>
      <c r="I2702" s="82"/>
      <c r="J2702" s="82"/>
      <c r="K2702" s="82"/>
    </row>
    <row r="2703" spans="5:11">
      <c r="E2703" s="68"/>
      <c r="F2703" s="68"/>
      <c r="G2703" s="68"/>
      <c r="H2703" s="68"/>
      <c r="I2703" s="82"/>
      <c r="J2703" s="82"/>
      <c r="K2703" s="82"/>
    </row>
    <row r="2704" spans="5:11">
      <c r="E2704" s="68"/>
      <c r="F2704" s="68"/>
      <c r="G2704" s="68"/>
      <c r="H2704" s="68"/>
      <c r="I2704" s="82"/>
      <c r="J2704" s="82"/>
      <c r="K2704" s="82"/>
    </row>
    <row r="2705" spans="5:11">
      <c r="E2705" s="68"/>
      <c r="F2705" s="68"/>
      <c r="G2705" s="68"/>
      <c r="H2705" s="68"/>
      <c r="I2705" s="82"/>
      <c r="J2705" s="82"/>
      <c r="K2705" s="82"/>
    </row>
    <row r="2706" spans="5:11">
      <c r="E2706" s="68"/>
      <c r="F2706" s="68"/>
      <c r="G2706" s="68"/>
      <c r="H2706" s="68"/>
      <c r="I2706" s="82"/>
      <c r="J2706" s="82"/>
      <c r="K2706" s="82"/>
    </row>
    <row r="2707" spans="5:11">
      <c r="E2707" s="68"/>
      <c r="F2707" s="68"/>
      <c r="G2707" s="68"/>
      <c r="H2707" s="68"/>
      <c r="I2707" s="82"/>
      <c r="J2707" s="82"/>
      <c r="K2707" s="82"/>
    </row>
    <row r="2708" spans="5:11">
      <c r="E2708" s="68"/>
      <c r="F2708" s="68"/>
      <c r="G2708" s="68"/>
      <c r="H2708" s="68"/>
      <c r="I2708" s="82"/>
      <c r="J2708" s="82"/>
      <c r="K2708" s="82"/>
    </row>
    <row r="2709" spans="5:11">
      <c r="E2709" s="68"/>
      <c r="F2709" s="68"/>
      <c r="G2709" s="68"/>
      <c r="H2709" s="68"/>
      <c r="I2709" s="82"/>
      <c r="J2709" s="82"/>
      <c r="K2709" s="82"/>
    </row>
    <row r="2710" spans="5:11">
      <c r="E2710" s="68"/>
      <c r="F2710" s="68"/>
      <c r="G2710" s="68"/>
      <c r="H2710" s="68"/>
      <c r="I2710" s="82"/>
      <c r="J2710" s="82"/>
      <c r="K2710" s="82"/>
    </row>
    <row r="2711" spans="5:11">
      <c r="E2711" s="68"/>
      <c r="F2711" s="68"/>
      <c r="G2711" s="68"/>
      <c r="H2711" s="68"/>
      <c r="I2711" s="82"/>
      <c r="J2711" s="82"/>
      <c r="K2711" s="82"/>
    </row>
    <row r="2712" spans="5:11">
      <c r="E2712" s="68"/>
      <c r="F2712" s="68"/>
      <c r="G2712" s="68"/>
      <c r="H2712" s="68"/>
      <c r="I2712" s="82"/>
      <c r="J2712" s="82"/>
      <c r="K2712" s="82"/>
    </row>
    <row r="2713" spans="5:11">
      <c r="E2713" s="68"/>
      <c r="F2713" s="68"/>
      <c r="G2713" s="68"/>
      <c r="H2713" s="68"/>
      <c r="I2713" s="82"/>
      <c r="J2713" s="82"/>
      <c r="K2713" s="82"/>
    </row>
    <row r="2714" spans="5:11">
      <c r="E2714" s="68"/>
      <c r="F2714" s="68"/>
      <c r="G2714" s="68"/>
      <c r="H2714" s="68"/>
      <c r="I2714" s="82"/>
      <c r="J2714" s="82"/>
      <c r="K2714" s="82"/>
    </row>
    <row r="2715" spans="5:11">
      <c r="E2715" s="68"/>
      <c r="F2715" s="68"/>
      <c r="G2715" s="68"/>
      <c r="H2715" s="68"/>
      <c r="I2715" s="82"/>
      <c r="J2715" s="82"/>
      <c r="K2715" s="82"/>
    </row>
    <row r="2716" spans="5:11">
      <c r="E2716" s="68"/>
      <c r="F2716" s="68"/>
      <c r="G2716" s="68"/>
      <c r="H2716" s="68"/>
      <c r="I2716" s="82"/>
      <c r="J2716" s="82"/>
      <c r="K2716" s="82"/>
    </row>
    <row r="2717" spans="5:11">
      <c r="E2717" s="68"/>
      <c r="F2717" s="68"/>
      <c r="G2717" s="68"/>
      <c r="H2717" s="68"/>
      <c r="I2717" s="82"/>
      <c r="J2717" s="82"/>
      <c r="K2717" s="82"/>
    </row>
    <row r="2718" spans="5:11">
      <c r="E2718" s="68"/>
      <c r="F2718" s="68"/>
      <c r="G2718" s="68"/>
      <c r="H2718" s="68"/>
      <c r="I2718" s="82"/>
      <c r="J2718" s="82"/>
      <c r="K2718" s="82"/>
    </row>
    <row r="2719" spans="5:11">
      <c r="E2719" s="68"/>
      <c r="F2719" s="68"/>
      <c r="G2719" s="68"/>
      <c r="H2719" s="68"/>
      <c r="I2719" s="82"/>
      <c r="J2719" s="82"/>
      <c r="K2719" s="82"/>
    </row>
    <row r="2720" spans="5:11">
      <c r="E2720" s="68"/>
      <c r="F2720" s="68"/>
      <c r="G2720" s="68"/>
      <c r="H2720" s="68"/>
      <c r="I2720" s="82"/>
      <c r="J2720" s="82"/>
      <c r="K2720" s="82"/>
    </row>
    <row r="2721" spans="5:11">
      <c r="E2721" s="68"/>
      <c r="F2721" s="68"/>
      <c r="G2721" s="68"/>
      <c r="H2721" s="68"/>
      <c r="I2721" s="82"/>
      <c r="J2721" s="82"/>
      <c r="K2721" s="82"/>
    </row>
    <row r="2722" spans="5:11">
      <c r="E2722" s="68"/>
      <c r="F2722" s="68"/>
      <c r="G2722" s="68"/>
      <c r="H2722" s="68"/>
      <c r="I2722" s="82"/>
      <c r="J2722" s="82"/>
      <c r="K2722" s="82"/>
    </row>
    <row r="2723" spans="5:11">
      <c r="E2723" s="68"/>
      <c r="F2723" s="68"/>
      <c r="G2723" s="68"/>
      <c r="H2723" s="68"/>
      <c r="I2723" s="82"/>
      <c r="J2723" s="82"/>
      <c r="K2723" s="82"/>
    </row>
    <row r="2724" spans="5:11">
      <c r="E2724" s="68"/>
      <c r="F2724" s="68"/>
      <c r="G2724" s="68"/>
      <c r="H2724" s="68"/>
      <c r="I2724" s="82"/>
      <c r="J2724" s="82"/>
      <c r="K2724" s="82"/>
    </row>
    <row r="2725" spans="5:11">
      <c r="E2725" s="68"/>
      <c r="F2725" s="68"/>
      <c r="G2725" s="68"/>
      <c r="H2725" s="68"/>
      <c r="I2725" s="82"/>
      <c r="J2725" s="82"/>
      <c r="K2725" s="82"/>
    </row>
    <row r="2726" spans="5:11">
      <c r="E2726" s="68"/>
      <c r="F2726" s="68"/>
      <c r="G2726" s="68"/>
      <c r="H2726" s="68"/>
      <c r="I2726" s="82"/>
      <c r="J2726" s="82"/>
      <c r="K2726" s="82"/>
    </row>
    <row r="2727" spans="5:11">
      <c r="E2727" s="68"/>
      <c r="F2727" s="68"/>
      <c r="G2727" s="68"/>
      <c r="H2727" s="68"/>
      <c r="I2727" s="82"/>
      <c r="J2727" s="82"/>
      <c r="K2727" s="82"/>
    </row>
    <row r="2728" spans="5:11">
      <c r="E2728" s="68"/>
      <c r="F2728" s="68"/>
      <c r="G2728" s="68"/>
      <c r="H2728" s="68"/>
      <c r="I2728" s="82"/>
      <c r="J2728" s="82"/>
      <c r="K2728" s="82"/>
    </row>
    <row r="2729" spans="5:11">
      <c r="E2729" s="68"/>
      <c r="F2729" s="68"/>
      <c r="G2729" s="68"/>
      <c r="H2729" s="68"/>
      <c r="I2729" s="82"/>
      <c r="J2729" s="82"/>
      <c r="K2729" s="82"/>
    </row>
    <row r="2730" spans="5:11">
      <c r="E2730" s="68"/>
      <c r="F2730" s="68"/>
      <c r="G2730" s="68"/>
      <c r="H2730" s="68"/>
      <c r="I2730" s="82"/>
      <c r="J2730" s="82"/>
      <c r="K2730" s="82"/>
    </row>
    <row r="2731" spans="5:11">
      <c r="E2731" s="68"/>
      <c r="F2731" s="68"/>
      <c r="G2731" s="68"/>
      <c r="H2731" s="68"/>
      <c r="I2731" s="82"/>
      <c r="J2731" s="82"/>
      <c r="K2731" s="82"/>
    </row>
    <row r="2732" spans="5:11">
      <c r="E2732" s="68"/>
      <c r="F2732" s="68"/>
      <c r="G2732" s="68"/>
      <c r="H2732" s="68"/>
      <c r="I2732" s="82"/>
      <c r="J2732" s="82"/>
      <c r="K2732" s="82"/>
    </row>
    <row r="2733" spans="5:11">
      <c r="E2733" s="68"/>
      <c r="F2733" s="68"/>
      <c r="G2733" s="68"/>
      <c r="H2733" s="68"/>
      <c r="I2733" s="82"/>
      <c r="J2733" s="82"/>
      <c r="K2733" s="82"/>
    </row>
    <row r="2734" spans="5:11">
      <c r="E2734" s="68"/>
      <c r="F2734" s="68"/>
      <c r="G2734" s="68"/>
      <c r="H2734" s="68"/>
      <c r="I2734" s="82"/>
      <c r="J2734" s="82"/>
      <c r="K2734" s="82"/>
    </row>
    <row r="2735" spans="5:11">
      <c r="E2735" s="68"/>
      <c r="F2735" s="68"/>
      <c r="G2735" s="68"/>
      <c r="H2735" s="68"/>
      <c r="I2735" s="82"/>
      <c r="J2735" s="82"/>
      <c r="K2735" s="82"/>
    </row>
    <row r="2736" spans="5:11">
      <c r="E2736" s="68"/>
      <c r="F2736" s="68"/>
      <c r="G2736" s="68"/>
      <c r="H2736" s="68"/>
      <c r="I2736" s="82"/>
      <c r="J2736" s="82"/>
      <c r="K2736" s="82"/>
    </row>
    <row r="2737" spans="5:11">
      <c r="E2737" s="68"/>
      <c r="F2737" s="68"/>
      <c r="G2737" s="68"/>
      <c r="H2737" s="68"/>
      <c r="I2737" s="82"/>
      <c r="J2737" s="82"/>
      <c r="K2737" s="82"/>
    </row>
    <row r="2738" spans="5:11">
      <c r="E2738" s="68"/>
      <c r="F2738" s="68"/>
      <c r="G2738" s="68"/>
      <c r="H2738" s="68"/>
      <c r="I2738" s="82"/>
      <c r="J2738" s="82"/>
      <c r="K2738" s="82"/>
    </row>
    <row r="2739" spans="5:11">
      <c r="E2739" s="68"/>
      <c r="F2739" s="68"/>
      <c r="G2739" s="68"/>
      <c r="H2739" s="68"/>
      <c r="I2739" s="82"/>
      <c r="J2739" s="82"/>
      <c r="K2739" s="82"/>
    </row>
    <row r="2740" spans="5:11">
      <c r="E2740" s="68"/>
      <c r="F2740" s="68"/>
      <c r="G2740" s="68"/>
      <c r="H2740" s="68"/>
      <c r="I2740" s="82"/>
      <c r="J2740" s="82"/>
      <c r="K2740" s="82"/>
    </row>
    <row r="2741" spans="5:11">
      <c r="E2741" s="68"/>
      <c r="F2741" s="68"/>
      <c r="G2741" s="68"/>
      <c r="H2741" s="68"/>
      <c r="I2741" s="82"/>
      <c r="J2741" s="82"/>
      <c r="K2741" s="82"/>
    </row>
    <row r="2742" spans="5:11">
      <c r="E2742" s="68"/>
      <c r="F2742" s="68"/>
      <c r="G2742" s="68"/>
      <c r="H2742" s="68"/>
      <c r="I2742" s="82"/>
      <c r="J2742" s="82"/>
      <c r="K2742" s="82"/>
    </row>
    <row r="2743" spans="5:11">
      <c r="E2743" s="68"/>
      <c r="F2743" s="68"/>
      <c r="G2743" s="68"/>
      <c r="H2743" s="68"/>
      <c r="I2743" s="82"/>
      <c r="J2743" s="82"/>
      <c r="K2743" s="82"/>
    </row>
    <row r="2744" spans="5:11">
      <c r="E2744" s="68"/>
      <c r="F2744" s="68"/>
      <c r="G2744" s="68"/>
      <c r="H2744" s="68"/>
      <c r="I2744" s="82"/>
      <c r="J2744" s="82"/>
      <c r="K2744" s="82"/>
    </row>
    <row r="2745" spans="5:11">
      <c r="E2745" s="68"/>
      <c r="F2745" s="68"/>
      <c r="G2745" s="68"/>
      <c r="H2745" s="68"/>
      <c r="I2745" s="82"/>
      <c r="J2745" s="82"/>
      <c r="K2745" s="82"/>
    </row>
    <row r="2746" spans="5:11">
      <c r="E2746" s="68"/>
      <c r="F2746" s="68"/>
      <c r="G2746" s="68"/>
      <c r="H2746" s="68"/>
      <c r="I2746" s="82"/>
      <c r="J2746" s="82"/>
      <c r="K2746" s="82"/>
    </row>
    <row r="2747" spans="5:11">
      <c r="E2747" s="68"/>
      <c r="F2747" s="68"/>
      <c r="G2747" s="68"/>
      <c r="H2747" s="68"/>
      <c r="I2747" s="82"/>
      <c r="J2747" s="82"/>
      <c r="K2747" s="82"/>
    </row>
    <row r="2748" spans="5:11">
      <c r="E2748" s="68"/>
      <c r="F2748" s="68"/>
      <c r="G2748" s="68"/>
      <c r="H2748" s="68"/>
      <c r="I2748" s="82"/>
      <c r="J2748" s="82"/>
      <c r="K2748" s="82"/>
    </row>
    <row r="2749" spans="5:11">
      <c r="E2749" s="68"/>
      <c r="F2749" s="68"/>
      <c r="G2749" s="68"/>
      <c r="H2749" s="68"/>
      <c r="I2749" s="82"/>
      <c r="J2749" s="82"/>
      <c r="K2749" s="82"/>
    </row>
    <row r="2750" spans="5:11">
      <c r="E2750" s="68"/>
      <c r="F2750" s="68"/>
      <c r="G2750" s="68"/>
      <c r="H2750" s="68"/>
      <c r="I2750" s="82"/>
      <c r="J2750" s="82"/>
      <c r="K2750" s="82"/>
    </row>
    <row r="2751" spans="5:11">
      <c r="E2751" s="68"/>
      <c r="F2751" s="68"/>
      <c r="G2751" s="68"/>
      <c r="H2751" s="68"/>
      <c r="I2751" s="82"/>
      <c r="J2751" s="82"/>
      <c r="K2751" s="82"/>
    </row>
    <row r="2752" spans="5:11">
      <c r="E2752" s="68"/>
      <c r="F2752" s="68"/>
      <c r="G2752" s="68"/>
      <c r="H2752" s="68"/>
      <c r="I2752" s="82"/>
      <c r="J2752" s="82"/>
      <c r="K2752" s="82"/>
    </row>
    <row r="2753" spans="5:11">
      <c r="E2753" s="68"/>
      <c r="F2753" s="68"/>
      <c r="G2753" s="68"/>
      <c r="H2753" s="68"/>
      <c r="I2753" s="82"/>
      <c r="J2753" s="82"/>
      <c r="K2753" s="82"/>
    </row>
    <row r="2754" spans="5:11">
      <c r="E2754" s="68"/>
      <c r="F2754" s="68"/>
      <c r="G2754" s="68"/>
      <c r="H2754" s="68"/>
      <c r="I2754" s="82"/>
      <c r="J2754" s="82"/>
      <c r="K2754" s="82"/>
    </row>
    <row r="2755" spans="5:11">
      <c r="E2755" s="68"/>
      <c r="F2755" s="68"/>
      <c r="G2755" s="68"/>
      <c r="H2755" s="68"/>
      <c r="I2755" s="82"/>
      <c r="J2755" s="82"/>
      <c r="K2755" s="82"/>
    </row>
    <row r="2756" spans="5:11">
      <c r="E2756" s="68"/>
      <c r="F2756" s="68"/>
      <c r="G2756" s="68"/>
      <c r="H2756" s="68"/>
      <c r="I2756" s="82"/>
      <c r="J2756" s="82"/>
      <c r="K2756" s="82"/>
    </row>
    <row r="2757" spans="5:11">
      <c r="E2757" s="68"/>
      <c r="F2757" s="68"/>
      <c r="G2757" s="68"/>
      <c r="H2757" s="68"/>
      <c r="I2757" s="82"/>
      <c r="J2757" s="82"/>
      <c r="K2757" s="82"/>
    </row>
    <row r="2758" spans="5:11">
      <c r="E2758" s="68"/>
      <c r="F2758" s="68"/>
      <c r="G2758" s="68"/>
      <c r="H2758" s="68"/>
      <c r="I2758" s="82"/>
      <c r="J2758" s="82"/>
      <c r="K2758" s="82"/>
    </row>
    <row r="2759" spans="5:11">
      <c r="E2759" s="68"/>
      <c r="F2759" s="68"/>
      <c r="G2759" s="68"/>
      <c r="H2759" s="68"/>
      <c r="I2759" s="82"/>
      <c r="J2759" s="82"/>
      <c r="K2759" s="82"/>
    </row>
    <row r="2760" spans="5:11">
      <c r="E2760" s="68"/>
      <c r="F2760" s="68"/>
      <c r="G2760" s="68"/>
      <c r="H2760" s="68"/>
      <c r="I2760" s="82"/>
      <c r="J2760" s="82"/>
      <c r="K2760" s="82"/>
    </row>
    <row r="2761" spans="5:11">
      <c r="E2761" s="68"/>
      <c r="F2761" s="68"/>
      <c r="G2761" s="68"/>
      <c r="H2761" s="68"/>
      <c r="I2761" s="82"/>
      <c r="J2761" s="82"/>
      <c r="K2761" s="82"/>
    </row>
    <row r="2762" spans="5:11">
      <c r="E2762" s="68"/>
      <c r="F2762" s="68"/>
      <c r="G2762" s="68"/>
      <c r="H2762" s="68"/>
      <c r="I2762" s="82"/>
      <c r="J2762" s="82"/>
      <c r="K2762" s="82"/>
    </row>
    <row r="2763" spans="5:11">
      <c r="E2763" s="68"/>
      <c r="F2763" s="68"/>
      <c r="G2763" s="68"/>
      <c r="H2763" s="68"/>
      <c r="I2763" s="82"/>
      <c r="J2763" s="82"/>
      <c r="K2763" s="82"/>
    </row>
    <row r="2764" spans="5:11">
      <c r="E2764" s="68"/>
      <c r="F2764" s="68"/>
      <c r="G2764" s="68"/>
      <c r="H2764" s="68"/>
      <c r="I2764" s="82"/>
      <c r="J2764" s="82"/>
      <c r="K2764" s="82"/>
    </row>
    <row r="2765" spans="5:11">
      <c r="E2765" s="68"/>
      <c r="F2765" s="68"/>
      <c r="G2765" s="68"/>
      <c r="H2765" s="68"/>
      <c r="I2765" s="82"/>
      <c r="J2765" s="82"/>
      <c r="K2765" s="82"/>
    </row>
    <row r="2766" spans="5:11">
      <c r="E2766" s="68"/>
      <c r="F2766" s="68"/>
      <c r="G2766" s="68"/>
      <c r="H2766" s="68"/>
      <c r="I2766" s="82"/>
      <c r="J2766" s="82"/>
      <c r="K2766" s="82"/>
    </row>
    <row r="2767" spans="5:11">
      <c r="E2767" s="68"/>
      <c r="F2767" s="68"/>
      <c r="G2767" s="68"/>
      <c r="H2767" s="68"/>
      <c r="I2767" s="82"/>
      <c r="J2767" s="82"/>
      <c r="K2767" s="82"/>
    </row>
    <row r="2768" spans="5:11">
      <c r="E2768" s="68"/>
      <c r="F2768" s="68"/>
      <c r="G2768" s="68"/>
      <c r="H2768" s="68"/>
      <c r="I2768" s="82"/>
      <c r="J2768" s="82"/>
      <c r="K2768" s="82"/>
    </row>
    <row r="2769" spans="5:11">
      <c r="E2769" s="68"/>
      <c r="F2769" s="68"/>
      <c r="G2769" s="68"/>
      <c r="H2769" s="68"/>
      <c r="I2769" s="82"/>
      <c r="J2769" s="82"/>
      <c r="K2769" s="82"/>
    </row>
    <row r="2770" spans="5:11">
      <c r="E2770" s="68"/>
      <c r="F2770" s="68"/>
      <c r="G2770" s="68"/>
      <c r="H2770" s="68"/>
      <c r="I2770" s="82"/>
      <c r="J2770" s="82"/>
      <c r="K2770" s="82"/>
    </row>
    <row r="2771" spans="5:11">
      <c r="E2771" s="68"/>
      <c r="F2771" s="68"/>
      <c r="G2771" s="68"/>
      <c r="H2771" s="68"/>
      <c r="I2771" s="82"/>
      <c r="J2771" s="82"/>
      <c r="K2771" s="82"/>
    </row>
    <row r="2772" spans="5:11">
      <c r="E2772" s="68"/>
      <c r="F2772" s="68"/>
      <c r="G2772" s="68"/>
      <c r="H2772" s="68"/>
      <c r="I2772" s="82"/>
      <c r="J2772" s="82"/>
      <c r="K2772" s="82"/>
    </row>
    <row r="2773" spans="5:11">
      <c r="E2773" s="68"/>
      <c r="F2773" s="68"/>
      <c r="G2773" s="68"/>
      <c r="H2773" s="68"/>
      <c r="I2773" s="82"/>
      <c r="J2773" s="82"/>
      <c r="K2773" s="82"/>
    </row>
    <row r="2774" spans="5:11">
      <c r="E2774" s="68"/>
      <c r="F2774" s="68"/>
      <c r="G2774" s="68"/>
      <c r="H2774" s="68"/>
      <c r="I2774" s="82"/>
      <c r="J2774" s="82"/>
      <c r="K2774" s="82"/>
    </row>
    <row r="2775" spans="5:11">
      <c r="E2775" s="68"/>
      <c r="F2775" s="68"/>
      <c r="G2775" s="68"/>
      <c r="H2775" s="68"/>
      <c r="I2775" s="82"/>
      <c r="J2775" s="82"/>
      <c r="K2775" s="82"/>
    </row>
    <row r="2776" spans="5:11">
      <c r="E2776" s="68"/>
      <c r="F2776" s="68"/>
      <c r="G2776" s="68"/>
      <c r="H2776" s="68"/>
      <c r="I2776" s="82"/>
      <c r="J2776" s="82"/>
      <c r="K2776" s="82"/>
    </row>
    <row r="2777" spans="5:11">
      <c r="E2777" s="68"/>
      <c r="F2777" s="68"/>
      <c r="G2777" s="68"/>
      <c r="H2777" s="68"/>
      <c r="I2777" s="82"/>
      <c r="J2777" s="82"/>
      <c r="K2777" s="82"/>
    </row>
    <row r="2778" spans="5:11">
      <c r="E2778" s="68"/>
      <c r="F2778" s="68"/>
      <c r="G2778" s="68"/>
      <c r="H2778" s="68"/>
      <c r="I2778" s="82"/>
      <c r="J2778" s="82"/>
      <c r="K2778" s="82"/>
    </row>
    <row r="2779" spans="5:11">
      <c r="E2779" s="68"/>
      <c r="F2779" s="68"/>
      <c r="G2779" s="68"/>
      <c r="H2779" s="68"/>
      <c r="I2779" s="82"/>
      <c r="J2779" s="82"/>
      <c r="K2779" s="82"/>
    </row>
    <row r="2780" spans="5:11">
      <c r="E2780" s="68"/>
      <c r="F2780" s="68"/>
      <c r="G2780" s="68"/>
      <c r="H2780" s="68"/>
      <c r="I2780" s="82"/>
      <c r="J2780" s="82"/>
      <c r="K2780" s="82"/>
    </row>
    <row r="2781" spans="5:11">
      <c r="E2781" s="68"/>
      <c r="F2781" s="68"/>
      <c r="G2781" s="68"/>
      <c r="H2781" s="68"/>
      <c r="I2781" s="82"/>
      <c r="J2781" s="82"/>
      <c r="K2781" s="82"/>
    </row>
    <row r="2782" spans="5:11">
      <c r="E2782" s="68"/>
      <c r="F2782" s="68"/>
      <c r="G2782" s="68"/>
      <c r="H2782" s="68"/>
      <c r="I2782" s="82"/>
      <c r="J2782" s="82"/>
      <c r="K2782" s="82"/>
    </row>
    <row r="2783" spans="5:11">
      <c r="E2783" s="68"/>
      <c r="F2783" s="68"/>
      <c r="G2783" s="68"/>
      <c r="H2783" s="68"/>
      <c r="I2783" s="82"/>
      <c r="J2783" s="82"/>
      <c r="K2783" s="82"/>
    </row>
    <row r="2784" spans="5:11">
      <c r="E2784" s="68"/>
      <c r="F2784" s="68"/>
      <c r="G2784" s="68"/>
      <c r="H2784" s="68"/>
      <c r="I2784" s="82"/>
      <c r="J2784" s="82"/>
      <c r="K2784" s="82"/>
    </row>
    <row r="2785" spans="5:11">
      <c r="E2785" s="68"/>
      <c r="F2785" s="68"/>
      <c r="G2785" s="68"/>
      <c r="H2785" s="68"/>
      <c r="I2785" s="82"/>
      <c r="J2785" s="82"/>
      <c r="K2785" s="82"/>
    </row>
    <row r="2786" spans="5:11">
      <c r="E2786" s="68"/>
      <c r="F2786" s="68"/>
      <c r="G2786" s="68"/>
      <c r="H2786" s="68"/>
      <c r="I2786" s="82"/>
      <c r="J2786" s="82"/>
      <c r="K2786" s="82"/>
    </row>
    <row r="2787" spans="5:11">
      <c r="E2787" s="68"/>
      <c r="F2787" s="68"/>
      <c r="G2787" s="68"/>
      <c r="H2787" s="68"/>
      <c r="I2787" s="82"/>
      <c r="J2787" s="82"/>
      <c r="K2787" s="82"/>
    </row>
    <row r="2788" spans="5:11">
      <c r="E2788" s="68"/>
      <c r="F2788" s="68"/>
      <c r="G2788" s="68"/>
      <c r="H2788" s="68"/>
      <c r="I2788" s="82"/>
      <c r="J2788" s="82"/>
      <c r="K2788" s="82"/>
    </row>
    <row r="2789" spans="5:11">
      <c r="E2789" s="68"/>
      <c r="F2789" s="68"/>
      <c r="G2789" s="68"/>
      <c r="H2789" s="68"/>
      <c r="I2789" s="82"/>
      <c r="J2789" s="82"/>
      <c r="K2789" s="82"/>
    </row>
    <row r="2790" spans="5:11">
      <c r="E2790" s="68"/>
      <c r="F2790" s="68"/>
      <c r="G2790" s="68"/>
      <c r="H2790" s="68"/>
      <c r="I2790" s="82"/>
      <c r="J2790" s="82"/>
      <c r="K2790" s="82"/>
    </row>
    <row r="2791" spans="5:11">
      <c r="E2791" s="68"/>
      <c r="F2791" s="68"/>
      <c r="G2791" s="68"/>
      <c r="H2791" s="68"/>
      <c r="I2791" s="82"/>
      <c r="J2791" s="82"/>
      <c r="K2791" s="82"/>
    </row>
    <row r="2792" spans="5:11">
      <c r="E2792" s="68"/>
      <c r="F2792" s="68"/>
      <c r="G2792" s="68"/>
      <c r="H2792" s="68"/>
      <c r="I2792" s="82"/>
      <c r="J2792" s="82"/>
      <c r="K2792" s="82"/>
    </row>
    <row r="2793" spans="5:11">
      <c r="E2793" s="68"/>
      <c r="F2793" s="68"/>
      <c r="G2793" s="68"/>
      <c r="H2793" s="68"/>
      <c r="I2793" s="82"/>
      <c r="J2793" s="82"/>
      <c r="K2793" s="82"/>
    </row>
    <row r="2794" spans="5:11">
      <c r="E2794" s="68"/>
      <c r="F2794" s="68"/>
      <c r="G2794" s="68"/>
      <c r="H2794" s="68"/>
      <c r="I2794" s="82"/>
      <c r="J2794" s="82"/>
      <c r="K2794" s="82"/>
    </row>
    <row r="2795" spans="5:11">
      <c r="E2795" s="68"/>
      <c r="F2795" s="68"/>
      <c r="G2795" s="68"/>
      <c r="H2795" s="68"/>
      <c r="I2795" s="82"/>
      <c r="J2795" s="82"/>
      <c r="K2795" s="82"/>
    </row>
    <row r="2796" spans="5:11">
      <c r="E2796" s="68"/>
      <c r="F2796" s="68"/>
      <c r="G2796" s="68"/>
      <c r="H2796" s="68"/>
      <c r="I2796" s="82"/>
      <c r="J2796" s="82"/>
      <c r="K2796" s="82"/>
    </row>
    <row r="2797" spans="5:11">
      <c r="E2797" s="68"/>
      <c r="F2797" s="68"/>
      <c r="G2797" s="68"/>
      <c r="H2797" s="68"/>
      <c r="I2797" s="82"/>
      <c r="J2797" s="82"/>
      <c r="K2797" s="82"/>
    </row>
    <row r="2798" spans="5:11">
      <c r="E2798" s="68"/>
      <c r="F2798" s="68"/>
      <c r="G2798" s="68"/>
      <c r="H2798" s="68"/>
      <c r="I2798" s="82"/>
      <c r="J2798" s="82"/>
      <c r="K2798" s="82"/>
    </row>
    <row r="2799" spans="5:11">
      <c r="E2799" s="68"/>
      <c r="F2799" s="68"/>
      <c r="G2799" s="68"/>
      <c r="H2799" s="68"/>
      <c r="I2799" s="82"/>
      <c r="J2799" s="82"/>
      <c r="K2799" s="82"/>
    </row>
    <row r="2800" spans="5:11">
      <c r="E2800" s="68"/>
      <c r="F2800" s="68"/>
      <c r="G2800" s="68"/>
      <c r="H2800" s="68"/>
      <c r="I2800" s="82"/>
      <c r="J2800" s="82"/>
      <c r="K2800" s="82"/>
    </row>
    <row r="2801" spans="5:11">
      <c r="E2801" s="68"/>
      <c r="F2801" s="68"/>
      <c r="G2801" s="68"/>
      <c r="H2801" s="68"/>
      <c r="I2801" s="82"/>
      <c r="J2801" s="82"/>
      <c r="K2801" s="82"/>
    </row>
    <row r="2802" spans="5:11">
      <c r="E2802" s="68"/>
      <c r="F2802" s="68"/>
      <c r="G2802" s="68"/>
      <c r="H2802" s="68"/>
      <c r="I2802" s="82"/>
      <c r="J2802" s="82"/>
      <c r="K2802" s="82"/>
    </row>
    <row r="2803" spans="5:11">
      <c r="E2803" s="68"/>
      <c r="F2803" s="68"/>
      <c r="G2803" s="68"/>
      <c r="H2803" s="68"/>
      <c r="I2803" s="82"/>
      <c r="J2803" s="82"/>
      <c r="K2803" s="82"/>
    </row>
    <row r="2804" spans="5:11">
      <c r="E2804" s="68"/>
      <c r="F2804" s="68"/>
      <c r="G2804" s="68"/>
      <c r="H2804" s="68"/>
      <c r="I2804" s="82"/>
      <c r="J2804" s="82"/>
      <c r="K2804" s="82"/>
    </row>
    <row r="2805" spans="5:11">
      <c r="E2805" s="68"/>
      <c r="F2805" s="68"/>
      <c r="G2805" s="68"/>
      <c r="H2805" s="68"/>
      <c r="I2805" s="82"/>
      <c r="J2805" s="82"/>
      <c r="K2805" s="82"/>
    </row>
    <row r="2806" spans="5:11">
      <c r="E2806" s="68"/>
      <c r="F2806" s="68"/>
      <c r="G2806" s="68"/>
      <c r="H2806" s="68"/>
      <c r="I2806" s="82"/>
      <c r="J2806" s="82"/>
      <c r="K2806" s="82"/>
    </row>
    <row r="2807" spans="5:11">
      <c r="E2807" s="68"/>
      <c r="F2807" s="68"/>
      <c r="G2807" s="68"/>
      <c r="H2807" s="68"/>
      <c r="I2807" s="82"/>
      <c r="J2807" s="82"/>
      <c r="K2807" s="82"/>
    </row>
    <row r="2808" spans="5:11">
      <c r="E2808" s="68"/>
      <c r="F2808" s="68"/>
      <c r="G2808" s="68"/>
      <c r="H2808" s="68"/>
      <c r="I2808" s="82"/>
      <c r="J2808" s="82"/>
      <c r="K2808" s="82"/>
    </row>
    <row r="2809" spans="5:11">
      <c r="E2809" s="68"/>
      <c r="F2809" s="68"/>
      <c r="G2809" s="68"/>
      <c r="H2809" s="68"/>
      <c r="I2809" s="82"/>
      <c r="J2809" s="82"/>
      <c r="K2809" s="82"/>
    </row>
    <row r="2810" spans="5:11">
      <c r="E2810" s="68"/>
      <c r="F2810" s="68"/>
      <c r="G2810" s="68"/>
      <c r="H2810" s="68"/>
      <c r="I2810" s="82"/>
      <c r="J2810" s="82"/>
      <c r="K2810" s="82"/>
    </row>
    <row r="2811" spans="5:11">
      <c r="E2811" s="68"/>
      <c r="F2811" s="68"/>
      <c r="G2811" s="68"/>
      <c r="H2811" s="68"/>
      <c r="I2811" s="82"/>
      <c r="J2811" s="82"/>
      <c r="K2811" s="82"/>
    </row>
    <row r="2812" spans="5:11">
      <c r="E2812" s="68"/>
      <c r="F2812" s="68"/>
      <c r="G2812" s="68"/>
      <c r="H2812" s="68"/>
      <c r="I2812" s="82"/>
      <c r="J2812" s="82"/>
      <c r="K2812" s="82"/>
    </row>
    <row r="2813" spans="5:11">
      <c r="E2813" s="68"/>
      <c r="F2813" s="68"/>
      <c r="G2813" s="68"/>
      <c r="H2813" s="68"/>
      <c r="I2813" s="82"/>
      <c r="J2813" s="82"/>
      <c r="K2813" s="82"/>
    </row>
    <row r="2814" spans="5:11">
      <c r="E2814" s="68"/>
      <c r="F2814" s="68"/>
      <c r="G2814" s="68"/>
      <c r="H2814" s="68"/>
      <c r="I2814" s="82"/>
      <c r="J2814" s="82"/>
      <c r="K2814" s="82"/>
    </row>
    <row r="2815" spans="5:11">
      <c r="E2815" s="68"/>
      <c r="F2815" s="68"/>
      <c r="G2815" s="68"/>
      <c r="H2815" s="68"/>
      <c r="I2815" s="82"/>
      <c r="J2815" s="82"/>
      <c r="K2815" s="82"/>
    </row>
    <row r="2816" spans="5:11">
      <c r="E2816" s="68"/>
      <c r="F2816" s="68"/>
      <c r="G2816" s="68"/>
      <c r="H2816" s="68"/>
      <c r="I2816" s="82"/>
      <c r="J2816" s="82"/>
      <c r="K2816" s="82"/>
    </row>
    <row r="2817" spans="5:11">
      <c r="E2817" s="68"/>
      <c r="F2817" s="68"/>
      <c r="G2817" s="68"/>
      <c r="H2817" s="68"/>
      <c r="I2817" s="82"/>
      <c r="J2817" s="82"/>
      <c r="K2817" s="82"/>
    </row>
    <row r="2818" spans="5:11">
      <c r="E2818" s="68"/>
      <c r="F2818" s="68"/>
      <c r="G2818" s="68"/>
      <c r="H2818" s="68"/>
      <c r="I2818" s="82"/>
      <c r="J2818" s="82"/>
      <c r="K2818" s="82"/>
    </row>
    <row r="2819" spans="5:11">
      <c r="E2819" s="68"/>
      <c r="F2819" s="68"/>
      <c r="G2819" s="68"/>
      <c r="H2819" s="68"/>
      <c r="I2819" s="82"/>
      <c r="J2819" s="82"/>
      <c r="K2819" s="82"/>
    </row>
    <row r="2820" spans="5:11">
      <c r="E2820" s="68"/>
      <c r="F2820" s="68"/>
      <c r="G2820" s="68"/>
      <c r="H2820" s="68"/>
      <c r="I2820" s="82"/>
      <c r="J2820" s="82"/>
      <c r="K2820" s="82"/>
    </row>
    <row r="2821" spans="5:11">
      <c r="E2821" s="68"/>
      <c r="F2821" s="68"/>
      <c r="G2821" s="68"/>
      <c r="H2821" s="68"/>
      <c r="I2821" s="82"/>
      <c r="J2821" s="82"/>
      <c r="K2821" s="82"/>
    </row>
    <row r="2822" spans="5:11">
      <c r="E2822" s="68"/>
      <c r="F2822" s="68"/>
      <c r="G2822" s="68"/>
      <c r="H2822" s="68"/>
      <c r="I2822" s="82"/>
      <c r="J2822" s="82"/>
      <c r="K2822" s="82"/>
    </row>
    <row r="2823" spans="5:11">
      <c r="E2823" s="68"/>
      <c r="F2823" s="68"/>
      <c r="G2823" s="68"/>
      <c r="H2823" s="68"/>
      <c r="I2823" s="82"/>
      <c r="J2823" s="82"/>
      <c r="K2823" s="82"/>
    </row>
    <row r="2824" spans="5:11">
      <c r="E2824" s="68"/>
      <c r="F2824" s="68"/>
      <c r="G2824" s="68"/>
      <c r="H2824" s="68"/>
      <c r="I2824" s="82"/>
      <c r="J2824" s="82"/>
      <c r="K2824" s="82"/>
    </row>
    <row r="2825" spans="5:11">
      <c r="E2825" s="68"/>
      <c r="F2825" s="68"/>
      <c r="G2825" s="68"/>
      <c r="H2825" s="68"/>
      <c r="I2825" s="82"/>
      <c r="J2825" s="82"/>
      <c r="K2825" s="82"/>
    </row>
    <row r="2826" spans="5:11">
      <c r="E2826" s="68"/>
      <c r="F2826" s="68"/>
      <c r="G2826" s="68"/>
      <c r="H2826" s="68"/>
      <c r="I2826" s="82"/>
      <c r="J2826" s="82"/>
      <c r="K2826" s="82"/>
    </row>
    <row r="2827" spans="5:11">
      <c r="E2827" s="68"/>
      <c r="F2827" s="68"/>
      <c r="G2827" s="68"/>
      <c r="H2827" s="68"/>
      <c r="I2827" s="82"/>
      <c r="J2827" s="82"/>
      <c r="K2827" s="82"/>
    </row>
    <row r="2828" spans="5:11">
      <c r="E2828" s="68"/>
      <c r="F2828" s="68"/>
      <c r="G2828" s="68"/>
      <c r="H2828" s="68"/>
      <c r="I2828" s="82"/>
      <c r="J2828" s="82"/>
      <c r="K2828" s="82"/>
    </row>
    <row r="2829" spans="5:11">
      <c r="E2829" s="68"/>
      <c r="F2829" s="68"/>
      <c r="G2829" s="68"/>
      <c r="H2829" s="68"/>
      <c r="I2829" s="82"/>
      <c r="J2829" s="82"/>
      <c r="K2829" s="82"/>
    </row>
    <row r="2830" spans="5:11">
      <c r="E2830" s="68"/>
      <c r="F2830" s="68"/>
      <c r="G2830" s="68"/>
      <c r="H2830" s="68"/>
      <c r="I2830" s="82"/>
      <c r="J2830" s="82"/>
      <c r="K2830" s="82"/>
    </row>
    <row r="2831" spans="5:11">
      <c r="E2831" s="68"/>
      <c r="F2831" s="68"/>
      <c r="G2831" s="68"/>
      <c r="H2831" s="68"/>
      <c r="I2831" s="82"/>
      <c r="J2831" s="82"/>
      <c r="K2831" s="82"/>
    </row>
    <row r="2832" spans="5:11">
      <c r="E2832" s="68"/>
      <c r="F2832" s="68"/>
      <c r="G2832" s="68"/>
      <c r="H2832" s="68"/>
      <c r="I2832" s="82"/>
      <c r="J2832" s="82"/>
      <c r="K2832" s="82"/>
    </row>
    <row r="2833" spans="5:11">
      <c r="E2833" s="68"/>
      <c r="F2833" s="68"/>
      <c r="G2833" s="68"/>
      <c r="H2833" s="68"/>
      <c r="I2833" s="82"/>
      <c r="J2833" s="82"/>
      <c r="K2833" s="82"/>
    </row>
    <row r="2834" spans="5:11">
      <c r="E2834" s="68"/>
      <c r="F2834" s="68"/>
      <c r="G2834" s="68"/>
      <c r="H2834" s="68"/>
      <c r="I2834" s="82"/>
      <c r="J2834" s="82"/>
      <c r="K2834" s="82"/>
    </row>
    <row r="2835" spans="5:11">
      <c r="E2835" s="68"/>
      <c r="F2835" s="68"/>
      <c r="G2835" s="68"/>
      <c r="H2835" s="68"/>
      <c r="I2835" s="82"/>
      <c r="J2835" s="82"/>
      <c r="K2835" s="82"/>
    </row>
    <row r="2836" spans="5:11">
      <c r="E2836" s="68"/>
      <c r="F2836" s="68"/>
      <c r="G2836" s="68"/>
      <c r="H2836" s="68"/>
      <c r="I2836" s="82"/>
      <c r="J2836" s="82"/>
      <c r="K2836" s="82"/>
    </row>
    <row r="2837" spans="5:11">
      <c r="E2837" s="68"/>
      <c r="F2837" s="68"/>
      <c r="G2837" s="68"/>
      <c r="H2837" s="68"/>
      <c r="I2837" s="82"/>
      <c r="J2837" s="82"/>
      <c r="K2837" s="82"/>
    </row>
    <row r="2838" spans="5:11">
      <c r="E2838" s="68"/>
      <c r="F2838" s="68"/>
      <c r="G2838" s="68"/>
      <c r="H2838" s="68"/>
      <c r="I2838" s="82"/>
      <c r="J2838" s="82"/>
      <c r="K2838" s="82"/>
    </row>
    <row r="2839" spans="5:11">
      <c r="E2839" s="68"/>
      <c r="F2839" s="68"/>
      <c r="G2839" s="68"/>
      <c r="H2839" s="68"/>
      <c r="I2839" s="82"/>
      <c r="J2839" s="82"/>
      <c r="K2839" s="82"/>
    </row>
    <row r="2840" spans="5:11">
      <c r="E2840" s="68"/>
      <c r="F2840" s="68"/>
      <c r="G2840" s="68"/>
      <c r="H2840" s="68"/>
      <c r="I2840" s="82"/>
      <c r="J2840" s="82"/>
      <c r="K2840" s="82"/>
    </row>
    <row r="2841" spans="5:11">
      <c r="E2841" s="68"/>
      <c r="F2841" s="68"/>
      <c r="G2841" s="68"/>
      <c r="H2841" s="68"/>
      <c r="I2841" s="82"/>
      <c r="J2841" s="82"/>
      <c r="K2841" s="82"/>
    </row>
    <row r="2842" spans="5:11">
      <c r="E2842" s="68"/>
      <c r="F2842" s="68"/>
      <c r="G2842" s="68"/>
      <c r="H2842" s="68"/>
      <c r="I2842" s="82"/>
      <c r="J2842" s="82"/>
      <c r="K2842" s="82"/>
    </row>
    <row r="2843" spans="5:11">
      <c r="E2843" s="68"/>
      <c r="F2843" s="68"/>
      <c r="G2843" s="68"/>
      <c r="H2843" s="68"/>
      <c r="I2843" s="82"/>
      <c r="J2843" s="82"/>
      <c r="K2843" s="82"/>
    </row>
    <row r="2844" spans="5:11">
      <c r="E2844" s="68"/>
      <c r="F2844" s="68"/>
      <c r="G2844" s="68"/>
      <c r="H2844" s="68"/>
      <c r="I2844" s="82"/>
      <c r="J2844" s="82"/>
      <c r="K2844" s="82"/>
    </row>
    <row r="2845" spans="5:11">
      <c r="E2845" s="68"/>
      <c r="F2845" s="68"/>
      <c r="G2845" s="68"/>
      <c r="H2845" s="68"/>
      <c r="I2845" s="82"/>
      <c r="J2845" s="82"/>
      <c r="K2845" s="82"/>
    </row>
    <row r="2846" spans="5:11">
      <c r="E2846" s="68"/>
      <c r="F2846" s="68"/>
      <c r="G2846" s="68"/>
      <c r="H2846" s="68"/>
      <c r="I2846" s="82"/>
      <c r="J2846" s="82"/>
      <c r="K2846" s="82"/>
    </row>
    <row r="2847" spans="5:11">
      <c r="E2847" s="68"/>
      <c r="F2847" s="68"/>
      <c r="G2847" s="68"/>
      <c r="H2847" s="68"/>
      <c r="I2847" s="82"/>
      <c r="J2847" s="82"/>
      <c r="K2847" s="82"/>
    </row>
    <row r="2848" spans="5:11">
      <c r="E2848" s="68"/>
      <c r="F2848" s="68"/>
      <c r="G2848" s="68"/>
      <c r="H2848" s="68"/>
      <c r="I2848" s="82"/>
      <c r="J2848" s="82"/>
      <c r="K2848" s="82"/>
    </row>
    <row r="2849" spans="5:11">
      <c r="E2849" s="68"/>
      <c r="F2849" s="68"/>
      <c r="G2849" s="68"/>
      <c r="H2849" s="68"/>
      <c r="I2849" s="82"/>
      <c r="J2849" s="82"/>
      <c r="K2849" s="82"/>
    </row>
    <row r="2850" spans="5:11">
      <c r="E2850" s="68"/>
      <c r="F2850" s="68"/>
      <c r="G2850" s="68"/>
      <c r="H2850" s="68"/>
      <c r="I2850" s="82"/>
      <c r="J2850" s="82"/>
      <c r="K2850" s="82"/>
    </row>
    <row r="2851" spans="5:11">
      <c r="E2851" s="68"/>
      <c r="F2851" s="68"/>
      <c r="G2851" s="68"/>
      <c r="H2851" s="68"/>
      <c r="I2851" s="82"/>
      <c r="J2851" s="82"/>
      <c r="K2851" s="82"/>
    </row>
    <row r="2852" spans="5:11">
      <c r="E2852" s="68"/>
      <c r="F2852" s="68"/>
      <c r="G2852" s="68"/>
      <c r="H2852" s="68"/>
      <c r="I2852" s="82"/>
      <c r="J2852" s="82"/>
      <c r="K2852" s="82"/>
    </row>
    <row r="2853" spans="5:11">
      <c r="E2853" s="68"/>
      <c r="F2853" s="68"/>
      <c r="G2853" s="68"/>
      <c r="H2853" s="68"/>
      <c r="I2853" s="82"/>
      <c r="J2853" s="82"/>
      <c r="K2853" s="82"/>
    </row>
    <row r="2854" spans="5:11">
      <c r="E2854" s="68"/>
      <c r="F2854" s="68"/>
      <c r="G2854" s="68"/>
      <c r="H2854" s="68"/>
      <c r="I2854" s="82"/>
      <c r="J2854" s="82"/>
      <c r="K2854" s="82"/>
    </row>
    <row r="2855" spans="5:11">
      <c r="E2855" s="68"/>
      <c r="F2855" s="68"/>
      <c r="G2855" s="68"/>
      <c r="H2855" s="68"/>
      <c r="I2855" s="82"/>
      <c r="J2855" s="82"/>
      <c r="K2855" s="82"/>
    </row>
    <row r="2856" spans="5:11">
      <c r="E2856" s="68"/>
      <c r="F2856" s="68"/>
      <c r="G2856" s="68"/>
      <c r="H2856" s="68"/>
      <c r="I2856" s="82"/>
      <c r="J2856" s="82"/>
      <c r="K2856" s="82"/>
    </row>
    <row r="2857" spans="5:11">
      <c r="E2857" s="68"/>
      <c r="F2857" s="68"/>
      <c r="G2857" s="68"/>
      <c r="H2857" s="68"/>
      <c r="I2857" s="82"/>
      <c r="J2857" s="82"/>
      <c r="K2857" s="82"/>
    </row>
    <row r="2858" spans="5:11">
      <c r="E2858" s="68"/>
      <c r="F2858" s="68"/>
      <c r="G2858" s="68"/>
      <c r="H2858" s="68"/>
      <c r="I2858" s="82"/>
      <c r="J2858" s="82"/>
      <c r="K2858" s="82"/>
    </row>
    <row r="2859" spans="5:11">
      <c r="E2859" s="68"/>
      <c r="F2859" s="68"/>
      <c r="G2859" s="68"/>
      <c r="H2859" s="68"/>
      <c r="I2859" s="82"/>
      <c r="J2859" s="82"/>
      <c r="K2859" s="82"/>
    </row>
    <row r="2860" spans="5:11">
      <c r="E2860" s="68"/>
      <c r="F2860" s="68"/>
      <c r="G2860" s="68"/>
      <c r="H2860" s="68"/>
      <c r="I2860" s="82"/>
      <c r="J2860" s="82"/>
      <c r="K2860" s="82"/>
    </row>
    <row r="2861" spans="5:11">
      <c r="E2861" s="68"/>
      <c r="F2861" s="68"/>
      <c r="G2861" s="68"/>
      <c r="H2861" s="68"/>
      <c r="I2861" s="82"/>
      <c r="J2861" s="82"/>
      <c r="K2861" s="82"/>
    </row>
    <row r="2862" spans="5:11">
      <c r="E2862" s="68"/>
      <c r="F2862" s="68"/>
      <c r="G2862" s="68"/>
      <c r="H2862" s="68"/>
      <c r="I2862" s="82"/>
      <c r="J2862" s="82"/>
      <c r="K2862" s="82"/>
    </row>
    <row r="2863" spans="5:11">
      <c r="E2863" s="68"/>
      <c r="F2863" s="68"/>
      <c r="G2863" s="68"/>
      <c r="H2863" s="68"/>
      <c r="I2863" s="82"/>
      <c r="J2863" s="82"/>
      <c r="K2863" s="82"/>
    </row>
    <row r="2864" spans="5:11">
      <c r="E2864" s="68"/>
      <c r="F2864" s="68"/>
      <c r="G2864" s="68"/>
      <c r="H2864" s="68"/>
      <c r="I2864" s="82"/>
      <c r="J2864" s="82"/>
      <c r="K2864" s="82"/>
    </row>
    <row r="2865" spans="5:11">
      <c r="E2865" s="68"/>
      <c r="F2865" s="68"/>
      <c r="G2865" s="68"/>
      <c r="H2865" s="68"/>
      <c r="I2865" s="82"/>
      <c r="J2865" s="82"/>
      <c r="K2865" s="82"/>
    </row>
    <row r="2866" spans="5:11">
      <c r="E2866" s="68"/>
      <c r="F2866" s="68"/>
      <c r="G2866" s="68"/>
      <c r="H2866" s="68"/>
      <c r="I2866" s="82"/>
      <c r="J2866" s="82"/>
      <c r="K2866" s="82"/>
    </row>
    <row r="2867" spans="5:11">
      <c r="E2867" s="68"/>
      <c r="F2867" s="68"/>
      <c r="G2867" s="68"/>
      <c r="H2867" s="68"/>
      <c r="I2867" s="82"/>
      <c r="J2867" s="82"/>
      <c r="K2867" s="82"/>
    </row>
    <row r="2868" spans="5:11">
      <c r="E2868" s="68"/>
      <c r="F2868" s="68"/>
      <c r="G2868" s="68"/>
      <c r="H2868" s="68"/>
      <c r="I2868" s="82"/>
      <c r="J2868" s="82"/>
      <c r="K2868" s="82"/>
    </row>
    <row r="2869" spans="5:11">
      <c r="E2869" s="68"/>
      <c r="F2869" s="68"/>
      <c r="G2869" s="68"/>
      <c r="H2869" s="68"/>
      <c r="I2869" s="82"/>
      <c r="J2869" s="82"/>
      <c r="K2869" s="82"/>
    </row>
    <row r="2870" spans="5:11">
      <c r="E2870" s="68"/>
      <c r="F2870" s="68"/>
      <c r="G2870" s="68"/>
      <c r="H2870" s="68"/>
      <c r="I2870" s="82"/>
      <c r="J2870" s="82"/>
      <c r="K2870" s="82"/>
    </row>
    <row r="2871" spans="5:11">
      <c r="E2871" s="68"/>
      <c r="F2871" s="68"/>
      <c r="G2871" s="68"/>
      <c r="H2871" s="68"/>
      <c r="I2871" s="82"/>
      <c r="J2871" s="82"/>
      <c r="K2871" s="82"/>
    </row>
    <row r="2872" spans="5:11">
      <c r="E2872" s="68"/>
      <c r="F2872" s="68"/>
      <c r="G2872" s="68"/>
      <c r="H2872" s="68"/>
      <c r="I2872" s="82"/>
      <c r="J2872" s="82"/>
      <c r="K2872" s="82"/>
    </row>
    <row r="2873" spans="5:11">
      <c r="E2873" s="68"/>
      <c r="F2873" s="68"/>
      <c r="G2873" s="68"/>
      <c r="H2873" s="68"/>
      <c r="I2873" s="82"/>
      <c r="J2873" s="82"/>
      <c r="K2873" s="82"/>
    </row>
    <row r="2874" spans="5:11">
      <c r="E2874" s="68"/>
      <c r="F2874" s="68"/>
      <c r="G2874" s="68"/>
      <c r="H2874" s="68"/>
      <c r="I2874" s="82"/>
      <c r="J2874" s="82"/>
      <c r="K2874" s="82"/>
    </row>
    <row r="2875" spans="5:11">
      <c r="E2875" s="68"/>
      <c r="F2875" s="68"/>
      <c r="G2875" s="68"/>
      <c r="H2875" s="68"/>
      <c r="I2875" s="82"/>
      <c r="J2875" s="82"/>
      <c r="K2875" s="82"/>
    </row>
    <row r="2876" spans="5:11">
      <c r="E2876" s="68"/>
      <c r="F2876" s="68"/>
      <c r="G2876" s="68"/>
      <c r="H2876" s="68"/>
      <c r="I2876" s="82"/>
      <c r="J2876" s="82"/>
      <c r="K2876" s="82"/>
    </row>
    <row r="2877" spans="5:11">
      <c r="E2877" s="68"/>
      <c r="F2877" s="68"/>
      <c r="G2877" s="68"/>
      <c r="H2877" s="68"/>
      <c r="I2877" s="82"/>
      <c r="J2877" s="82"/>
      <c r="K2877" s="82"/>
    </row>
    <row r="2878" spans="5:11">
      <c r="E2878" s="68"/>
      <c r="F2878" s="68"/>
      <c r="G2878" s="68"/>
      <c r="H2878" s="68"/>
      <c r="I2878" s="82"/>
      <c r="J2878" s="82"/>
      <c r="K2878" s="82"/>
    </row>
    <row r="2879" spans="5:11">
      <c r="E2879" s="68"/>
      <c r="F2879" s="68"/>
      <c r="G2879" s="68"/>
      <c r="H2879" s="68"/>
      <c r="I2879" s="82"/>
      <c r="J2879" s="82"/>
      <c r="K2879" s="82"/>
    </row>
    <row r="2880" spans="5:11">
      <c r="E2880" s="68"/>
      <c r="F2880" s="68"/>
      <c r="G2880" s="68"/>
      <c r="H2880" s="68"/>
      <c r="I2880" s="82"/>
      <c r="J2880" s="82"/>
      <c r="K2880" s="82"/>
    </row>
    <row r="2881" spans="5:11">
      <c r="E2881" s="68"/>
      <c r="F2881" s="68"/>
      <c r="G2881" s="68"/>
      <c r="H2881" s="68"/>
      <c r="I2881" s="82"/>
      <c r="J2881" s="82"/>
      <c r="K2881" s="82"/>
    </row>
    <row r="2882" spans="5:11">
      <c r="E2882" s="68"/>
      <c r="F2882" s="68"/>
      <c r="G2882" s="68"/>
      <c r="H2882" s="68"/>
      <c r="I2882" s="82"/>
      <c r="J2882" s="82"/>
      <c r="K2882" s="82"/>
    </row>
    <row r="2883" spans="5:11">
      <c r="E2883" s="68"/>
      <c r="F2883" s="68"/>
      <c r="G2883" s="68"/>
      <c r="H2883" s="68"/>
      <c r="I2883" s="82"/>
      <c r="J2883" s="82"/>
      <c r="K2883" s="82"/>
    </row>
    <row r="2884" spans="5:11">
      <c r="E2884" s="68"/>
      <c r="F2884" s="68"/>
      <c r="G2884" s="68"/>
      <c r="H2884" s="68"/>
      <c r="I2884" s="82"/>
      <c r="J2884" s="82"/>
      <c r="K2884" s="82"/>
    </row>
    <row r="2885" spans="5:11">
      <c r="E2885" s="68"/>
      <c r="F2885" s="68"/>
      <c r="G2885" s="68"/>
      <c r="H2885" s="68"/>
      <c r="I2885" s="82"/>
      <c r="J2885" s="82"/>
      <c r="K2885" s="82"/>
    </row>
    <row r="2886" spans="5:11">
      <c r="E2886" s="68"/>
      <c r="F2886" s="68"/>
      <c r="G2886" s="68"/>
      <c r="H2886" s="68"/>
      <c r="I2886" s="82"/>
      <c r="J2886" s="82"/>
      <c r="K2886" s="82"/>
    </row>
    <row r="2887" spans="5:11">
      <c r="E2887" s="68"/>
      <c r="F2887" s="68"/>
      <c r="G2887" s="68"/>
      <c r="H2887" s="68"/>
      <c r="I2887" s="82"/>
      <c r="J2887" s="82"/>
      <c r="K2887" s="82"/>
    </row>
    <row r="2888" spans="5:11">
      <c r="E2888" s="68"/>
      <c r="F2888" s="68"/>
      <c r="G2888" s="68"/>
      <c r="H2888" s="68"/>
      <c r="I2888" s="82"/>
      <c r="J2888" s="82"/>
      <c r="K2888" s="82"/>
    </row>
    <row r="2889" spans="5:11">
      <c r="E2889" s="68"/>
      <c r="F2889" s="68"/>
      <c r="G2889" s="68"/>
      <c r="H2889" s="68"/>
      <c r="I2889" s="82"/>
      <c r="J2889" s="82"/>
      <c r="K2889" s="82"/>
    </row>
    <row r="2890" spans="5:11">
      <c r="E2890" s="68"/>
      <c r="F2890" s="68"/>
      <c r="G2890" s="68"/>
      <c r="H2890" s="68"/>
      <c r="I2890" s="82"/>
      <c r="J2890" s="82"/>
      <c r="K2890" s="82"/>
    </row>
    <row r="2891" spans="5:11">
      <c r="E2891" s="68"/>
      <c r="F2891" s="68"/>
      <c r="G2891" s="68"/>
      <c r="H2891" s="68"/>
      <c r="I2891" s="82"/>
      <c r="J2891" s="82"/>
      <c r="K2891" s="82"/>
    </row>
    <row r="2892" spans="5:11">
      <c r="E2892" s="68"/>
      <c r="F2892" s="68"/>
      <c r="G2892" s="68"/>
      <c r="H2892" s="68"/>
      <c r="I2892" s="82"/>
      <c r="J2892" s="82"/>
      <c r="K2892" s="82"/>
    </row>
    <row r="2893" spans="5:11">
      <c r="E2893" s="68"/>
      <c r="F2893" s="68"/>
      <c r="G2893" s="68"/>
      <c r="H2893" s="68"/>
      <c r="I2893" s="82"/>
      <c r="J2893" s="82"/>
      <c r="K2893" s="82"/>
    </row>
    <row r="2894" spans="5:11">
      <c r="E2894" s="68"/>
      <c r="F2894" s="68"/>
      <c r="G2894" s="68"/>
      <c r="H2894" s="68"/>
      <c r="I2894" s="82"/>
      <c r="J2894" s="82"/>
      <c r="K2894" s="82"/>
    </row>
    <row r="2895" spans="5:11">
      <c r="E2895" s="68"/>
      <c r="F2895" s="68"/>
      <c r="G2895" s="68"/>
      <c r="H2895" s="68"/>
      <c r="I2895" s="82"/>
      <c r="J2895" s="82"/>
      <c r="K2895" s="82"/>
    </row>
    <row r="2896" spans="5:11">
      <c r="E2896" s="68"/>
      <c r="F2896" s="68"/>
      <c r="G2896" s="68"/>
      <c r="H2896" s="68"/>
      <c r="I2896" s="82"/>
      <c r="J2896" s="82"/>
      <c r="K2896" s="82"/>
    </row>
    <row r="2897" spans="5:11">
      <c r="E2897" s="68"/>
      <c r="F2897" s="68"/>
      <c r="G2897" s="68"/>
      <c r="H2897" s="68"/>
      <c r="I2897" s="82"/>
      <c r="J2897" s="82"/>
      <c r="K2897" s="82"/>
    </row>
    <row r="2898" spans="5:11">
      <c r="E2898" s="68"/>
      <c r="F2898" s="68"/>
      <c r="G2898" s="68"/>
      <c r="H2898" s="68"/>
      <c r="I2898" s="82"/>
      <c r="J2898" s="82"/>
      <c r="K2898" s="82"/>
    </row>
    <row r="2899" spans="5:11">
      <c r="E2899" s="68"/>
      <c r="F2899" s="68"/>
      <c r="G2899" s="68"/>
      <c r="H2899" s="68"/>
      <c r="I2899" s="82"/>
      <c r="J2899" s="82"/>
      <c r="K2899" s="82"/>
    </row>
    <row r="2900" spans="5:11">
      <c r="E2900" s="68"/>
      <c r="F2900" s="68"/>
      <c r="G2900" s="68"/>
      <c r="H2900" s="68"/>
      <c r="I2900" s="82"/>
      <c r="J2900" s="82"/>
      <c r="K2900" s="82"/>
    </row>
    <row r="2901" spans="5:11">
      <c r="E2901" s="68"/>
      <c r="F2901" s="68"/>
      <c r="G2901" s="68"/>
      <c r="H2901" s="68"/>
      <c r="I2901" s="82"/>
      <c r="J2901" s="82"/>
      <c r="K2901" s="82"/>
    </row>
    <row r="2902" spans="5:11">
      <c r="E2902" s="68"/>
      <c r="F2902" s="68"/>
      <c r="G2902" s="68"/>
      <c r="H2902" s="68"/>
      <c r="I2902" s="82"/>
      <c r="J2902" s="82"/>
      <c r="K2902" s="82"/>
    </row>
    <row r="2903" spans="5:11">
      <c r="E2903" s="68"/>
      <c r="F2903" s="68"/>
      <c r="G2903" s="68"/>
      <c r="H2903" s="68"/>
      <c r="I2903" s="82"/>
      <c r="J2903" s="82"/>
      <c r="K2903" s="82"/>
    </row>
    <row r="2904" spans="5:11">
      <c r="E2904" s="68"/>
      <c r="F2904" s="68"/>
      <c r="G2904" s="68"/>
      <c r="H2904" s="68"/>
      <c r="I2904" s="82"/>
      <c r="J2904" s="82"/>
      <c r="K2904" s="82"/>
    </row>
    <row r="2905" spans="5:11">
      <c r="E2905" s="68"/>
      <c r="F2905" s="68"/>
      <c r="G2905" s="68"/>
      <c r="H2905" s="68"/>
      <c r="I2905" s="82"/>
      <c r="J2905" s="82"/>
      <c r="K2905" s="82"/>
    </row>
    <row r="2906" spans="5:11">
      <c r="E2906" s="68"/>
      <c r="F2906" s="68"/>
      <c r="G2906" s="68"/>
      <c r="H2906" s="68"/>
      <c r="I2906" s="82"/>
      <c r="J2906" s="82"/>
      <c r="K2906" s="82"/>
    </row>
    <row r="2907" spans="5:11">
      <c r="E2907" s="68"/>
      <c r="F2907" s="68"/>
      <c r="G2907" s="68"/>
      <c r="H2907" s="68"/>
      <c r="I2907" s="82"/>
      <c r="J2907" s="82"/>
      <c r="K2907" s="82"/>
    </row>
    <row r="2908" spans="5:11">
      <c r="E2908" s="68"/>
      <c r="F2908" s="68"/>
      <c r="G2908" s="68"/>
      <c r="H2908" s="68"/>
      <c r="I2908" s="82"/>
      <c r="J2908" s="82"/>
      <c r="K2908" s="82"/>
    </row>
    <row r="2909" spans="5:11">
      <c r="E2909" s="68"/>
      <c r="F2909" s="68"/>
      <c r="G2909" s="68"/>
      <c r="H2909" s="68"/>
      <c r="I2909" s="82"/>
      <c r="J2909" s="82"/>
      <c r="K2909" s="82"/>
    </row>
    <row r="2910" spans="5:11">
      <c r="E2910" s="68"/>
      <c r="F2910" s="68"/>
      <c r="G2910" s="68"/>
      <c r="H2910" s="68"/>
      <c r="I2910" s="82"/>
      <c r="J2910" s="82"/>
      <c r="K2910" s="82"/>
    </row>
    <row r="2911" spans="5:11">
      <c r="E2911" s="68"/>
      <c r="F2911" s="68"/>
      <c r="G2911" s="68"/>
      <c r="H2911" s="68"/>
      <c r="I2911" s="82"/>
      <c r="J2911" s="82"/>
      <c r="K2911" s="82"/>
    </row>
    <row r="2912" spans="5:11">
      <c r="E2912" s="68"/>
      <c r="F2912" s="68"/>
      <c r="G2912" s="68"/>
      <c r="H2912" s="68"/>
      <c r="I2912" s="82"/>
      <c r="J2912" s="82"/>
      <c r="K2912" s="82"/>
    </row>
    <row r="2913" spans="5:11">
      <c r="E2913" s="68"/>
      <c r="F2913" s="68"/>
      <c r="G2913" s="68"/>
      <c r="H2913" s="68"/>
      <c r="I2913" s="82"/>
      <c r="J2913" s="82"/>
      <c r="K2913" s="82"/>
    </row>
    <row r="2914" spans="5:11">
      <c r="E2914" s="68"/>
      <c r="F2914" s="68"/>
      <c r="G2914" s="68"/>
      <c r="H2914" s="68"/>
      <c r="I2914" s="82"/>
      <c r="J2914" s="82"/>
      <c r="K2914" s="82"/>
    </row>
    <row r="2915" spans="5:11">
      <c r="E2915" s="68"/>
      <c r="F2915" s="68"/>
      <c r="G2915" s="68"/>
      <c r="H2915" s="68"/>
      <c r="I2915" s="82"/>
      <c r="J2915" s="82"/>
      <c r="K2915" s="82"/>
    </row>
    <row r="2916" spans="5:11">
      <c r="E2916" s="68"/>
      <c r="F2916" s="68"/>
      <c r="G2916" s="68"/>
      <c r="H2916" s="68"/>
      <c r="I2916" s="82"/>
      <c r="J2916" s="82"/>
      <c r="K2916" s="82"/>
    </row>
    <row r="2917" spans="5:11">
      <c r="E2917" s="68"/>
      <c r="F2917" s="68"/>
      <c r="G2917" s="68"/>
      <c r="H2917" s="68"/>
      <c r="I2917" s="82"/>
      <c r="J2917" s="82"/>
      <c r="K2917" s="82"/>
    </row>
    <row r="2918" spans="5:11">
      <c r="E2918" s="68"/>
      <c r="F2918" s="68"/>
      <c r="G2918" s="68"/>
      <c r="H2918" s="68"/>
      <c r="I2918" s="82"/>
      <c r="J2918" s="82"/>
      <c r="K2918" s="82"/>
    </row>
    <row r="2919" spans="5:11">
      <c r="E2919" s="68"/>
      <c r="F2919" s="68"/>
      <c r="G2919" s="68"/>
      <c r="H2919" s="68"/>
      <c r="I2919" s="82"/>
      <c r="J2919" s="82"/>
      <c r="K2919" s="82"/>
    </row>
    <row r="2920" spans="5:11">
      <c r="E2920" s="68"/>
      <c r="F2920" s="68"/>
      <c r="G2920" s="68"/>
      <c r="H2920" s="68"/>
      <c r="I2920" s="82"/>
      <c r="J2920" s="82"/>
      <c r="K2920" s="82"/>
    </row>
    <row r="2921" spans="5:11">
      <c r="E2921" s="68"/>
      <c r="F2921" s="68"/>
      <c r="G2921" s="68"/>
      <c r="H2921" s="68"/>
      <c r="I2921" s="82"/>
      <c r="J2921" s="82"/>
      <c r="K2921" s="82"/>
    </row>
    <row r="2922" spans="5:11">
      <c r="E2922" s="68"/>
      <c r="F2922" s="68"/>
      <c r="G2922" s="68"/>
      <c r="H2922" s="68"/>
      <c r="I2922" s="82"/>
      <c r="J2922" s="82"/>
      <c r="K2922" s="82"/>
    </row>
    <row r="2923" spans="5:11">
      <c r="E2923" s="68"/>
      <c r="F2923" s="68"/>
      <c r="G2923" s="68"/>
      <c r="H2923" s="68"/>
      <c r="I2923" s="82"/>
      <c r="J2923" s="82"/>
      <c r="K2923" s="82"/>
    </row>
    <row r="2924" spans="5:11">
      <c r="E2924" s="68"/>
      <c r="F2924" s="68"/>
      <c r="G2924" s="68"/>
      <c r="H2924" s="68"/>
      <c r="I2924" s="82"/>
      <c r="J2924" s="82"/>
      <c r="K2924" s="82"/>
    </row>
    <row r="2925" spans="5:11">
      <c r="E2925" s="68"/>
      <c r="F2925" s="68"/>
      <c r="G2925" s="68"/>
      <c r="H2925" s="68"/>
      <c r="I2925" s="82"/>
      <c r="J2925" s="82"/>
      <c r="K2925" s="82"/>
    </row>
    <row r="2926" spans="5:11">
      <c r="E2926" s="68"/>
      <c r="F2926" s="68"/>
      <c r="G2926" s="68"/>
      <c r="H2926" s="68"/>
      <c r="I2926" s="82"/>
      <c r="J2926" s="82"/>
      <c r="K2926" s="82"/>
    </row>
    <row r="2927" spans="5:11">
      <c r="E2927" s="68"/>
      <c r="F2927" s="68"/>
      <c r="G2927" s="68"/>
      <c r="H2927" s="68"/>
      <c r="I2927" s="82"/>
      <c r="J2927" s="82"/>
      <c r="K2927" s="82"/>
    </row>
    <row r="2928" spans="5:11">
      <c r="E2928" s="68"/>
      <c r="F2928" s="68"/>
      <c r="G2928" s="68"/>
      <c r="H2928" s="68"/>
      <c r="I2928" s="82"/>
      <c r="J2928" s="82"/>
      <c r="K2928" s="82"/>
    </row>
    <row r="2929" spans="5:11">
      <c r="E2929" s="68"/>
      <c r="F2929" s="68"/>
      <c r="G2929" s="68"/>
      <c r="H2929" s="68"/>
      <c r="I2929" s="82"/>
      <c r="J2929" s="82"/>
      <c r="K2929" s="82"/>
    </row>
    <row r="2930" spans="5:11">
      <c r="E2930" s="68"/>
      <c r="F2930" s="68"/>
      <c r="G2930" s="68"/>
      <c r="H2930" s="68"/>
      <c r="I2930" s="82"/>
      <c r="J2930" s="82"/>
      <c r="K2930" s="82"/>
    </row>
    <row r="2931" spans="5:11">
      <c r="E2931" s="68"/>
      <c r="F2931" s="68"/>
      <c r="G2931" s="68"/>
      <c r="H2931" s="68"/>
      <c r="I2931" s="82"/>
      <c r="J2931" s="82"/>
      <c r="K2931" s="82"/>
    </row>
    <row r="2932" spans="5:11">
      <c r="E2932" s="68"/>
      <c r="F2932" s="68"/>
      <c r="G2932" s="68"/>
      <c r="H2932" s="68"/>
      <c r="I2932" s="82"/>
      <c r="J2932" s="82"/>
      <c r="K2932" s="82"/>
    </row>
    <row r="2933" spans="5:11">
      <c r="E2933" s="68"/>
      <c r="F2933" s="68"/>
      <c r="G2933" s="68"/>
      <c r="H2933" s="68"/>
      <c r="I2933" s="82"/>
      <c r="J2933" s="82"/>
      <c r="K2933" s="82"/>
    </row>
    <row r="2934" spans="5:11">
      <c r="E2934" s="68"/>
      <c r="F2934" s="68"/>
      <c r="G2934" s="68"/>
      <c r="H2934" s="68"/>
      <c r="I2934" s="82"/>
      <c r="J2934" s="82"/>
      <c r="K2934" s="82"/>
    </row>
    <row r="2935" spans="5:11">
      <c r="E2935" s="68"/>
      <c r="F2935" s="68"/>
      <c r="G2935" s="68"/>
      <c r="H2935" s="68"/>
      <c r="I2935" s="82"/>
      <c r="J2935" s="82"/>
      <c r="K2935" s="82"/>
    </row>
    <row r="2936" spans="5:11">
      <c r="E2936" s="68"/>
      <c r="F2936" s="68"/>
      <c r="G2936" s="68"/>
      <c r="H2936" s="68"/>
      <c r="I2936" s="82"/>
      <c r="J2936" s="82"/>
      <c r="K2936" s="82"/>
    </row>
    <row r="2937" spans="5:11">
      <c r="E2937" s="68"/>
      <c r="F2937" s="68"/>
      <c r="G2937" s="68"/>
      <c r="H2937" s="68"/>
      <c r="I2937" s="82"/>
      <c r="J2937" s="82"/>
      <c r="K2937" s="82"/>
    </row>
    <row r="2938" spans="5:11">
      <c r="E2938" s="68"/>
      <c r="F2938" s="68"/>
      <c r="G2938" s="68"/>
      <c r="H2938" s="68"/>
      <c r="I2938" s="82"/>
      <c r="J2938" s="82"/>
      <c r="K2938" s="82"/>
    </row>
    <row r="2939" spans="5:11">
      <c r="E2939" s="68"/>
      <c r="F2939" s="68"/>
      <c r="G2939" s="68"/>
      <c r="H2939" s="68"/>
      <c r="I2939" s="82"/>
      <c r="J2939" s="82"/>
      <c r="K2939" s="82"/>
    </row>
    <row r="2940" spans="5:11">
      <c r="E2940" s="68"/>
      <c r="F2940" s="68"/>
      <c r="G2940" s="68"/>
      <c r="H2940" s="68"/>
      <c r="I2940" s="82"/>
      <c r="J2940" s="82"/>
      <c r="K2940" s="82"/>
    </row>
    <row r="2941" spans="5:11">
      <c r="E2941" s="68"/>
      <c r="F2941" s="68"/>
      <c r="G2941" s="68"/>
      <c r="H2941" s="68"/>
      <c r="I2941" s="82"/>
      <c r="J2941" s="82"/>
      <c r="K2941" s="82"/>
    </row>
    <row r="2942" spans="5:11">
      <c r="E2942" s="68"/>
      <c r="F2942" s="68"/>
      <c r="G2942" s="68"/>
      <c r="H2942" s="68"/>
      <c r="I2942" s="82"/>
      <c r="J2942" s="82"/>
      <c r="K2942" s="82"/>
    </row>
    <row r="2943" spans="5:11">
      <c r="E2943" s="68"/>
      <c r="F2943" s="68"/>
      <c r="G2943" s="68"/>
      <c r="H2943" s="68"/>
      <c r="I2943" s="82"/>
      <c r="J2943" s="82"/>
      <c r="K2943" s="82"/>
    </row>
    <row r="2944" spans="5:11">
      <c r="E2944" s="68"/>
      <c r="F2944" s="68"/>
      <c r="G2944" s="68"/>
      <c r="H2944" s="68"/>
      <c r="I2944" s="82"/>
      <c r="J2944" s="82"/>
      <c r="K2944" s="82"/>
    </row>
    <row r="2945" spans="5:11">
      <c r="E2945" s="68"/>
      <c r="F2945" s="68"/>
      <c r="G2945" s="68"/>
      <c r="H2945" s="68"/>
      <c r="I2945" s="82"/>
      <c r="J2945" s="82"/>
      <c r="K2945" s="82"/>
    </row>
    <row r="2946" spans="5:11">
      <c r="E2946" s="68"/>
      <c r="F2946" s="68"/>
      <c r="G2946" s="68"/>
      <c r="H2946" s="68"/>
      <c r="I2946" s="82"/>
      <c r="J2946" s="82"/>
      <c r="K2946" s="82"/>
    </row>
    <row r="2947" spans="5:11">
      <c r="E2947" s="68"/>
      <c r="F2947" s="68"/>
      <c r="G2947" s="68"/>
      <c r="H2947" s="68"/>
      <c r="I2947" s="82"/>
      <c r="J2947" s="82"/>
      <c r="K2947" s="82"/>
    </row>
    <row r="2948" spans="5:11">
      <c r="E2948" s="68"/>
      <c r="F2948" s="68"/>
      <c r="G2948" s="68"/>
      <c r="H2948" s="68"/>
      <c r="I2948" s="82"/>
      <c r="J2948" s="82"/>
      <c r="K2948" s="82"/>
    </row>
    <row r="2949" spans="5:11">
      <c r="E2949" s="68"/>
      <c r="F2949" s="68"/>
      <c r="G2949" s="68"/>
      <c r="H2949" s="68"/>
      <c r="I2949" s="82"/>
      <c r="J2949" s="82"/>
      <c r="K2949" s="82"/>
    </row>
    <row r="2950" spans="5:11">
      <c r="E2950" s="68"/>
      <c r="F2950" s="68"/>
      <c r="G2950" s="68"/>
      <c r="H2950" s="68"/>
      <c r="I2950" s="82"/>
      <c r="J2950" s="82"/>
      <c r="K2950" s="82"/>
    </row>
    <row r="2951" spans="5:11">
      <c r="E2951" s="68"/>
      <c r="F2951" s="68"/>
      <c r="G2951" s="68"/>
      <c r="H2951" s="68"/>
      <c r="I2951" s="82"/>
      <c r="J2951" s="82"/>
      <c r="K2951" s="82"/>
    </row>
    <row r="2952" spans="5:11">
      <c r="E2952" s="68"/>
      <c r="F2952" s="68"/>
      <c r="G2952" s="68"/>
      <c r="H2952" s="68"/>
      <c r="I2952" s="82"/>
      <c r="J2952" s="82"/>
      <c r="K2952" s="82"/>
    </row>
    <row r="2953" spans="5:11">
      <c r="E2953" s="68"/>
      <c r="F2953" s="68"/>
      <c r="G2953" s="68"/>
      <c r="H2953" s="68"/>
      <c r="I2953" s="82"/>
      <c r="J2953" s="82"/>
      <c r="K2953" s="82"/>
    </row>
    <row r="2954" spans="5:11">
      <c r="E2954" s="68"/>
      <c r="F2954" s="68"/>
      <c r="G2954" s="68"/>
      <c r="H2954" s="68"/>
      <c r="I2954" s="82"/>
      <c r="J2954" s="82"/>
      <c r="K2954" s="82"/>
    </row>
    <row r="2955" spans="5:11">
      <c r="E2955" s="68"/>
      <c r="F2955" s="68"/>
      <c r="G2955" s="68"/>
      <c r="H2955" s="68"/>
      <c r="I2955" s="82"/>
      <c r="J2955" s="82"/>
      <c r="K2955" s="82"/>
    </row>
    <row r="2956" spans="5:11">
      <c r="E2956" s="68"/>
      <c r="F2956" s="68"/>
      <c r="G2956" s="68"/>
      <c r="H2956" s="68"/>
      <c r="I2956" s="82"/>
      <c r="J2956" s="82"/>
      <c r="K2956" s="82"/>
    </row>
    <row r="2957" spans="5:11">
      <c r="E2957" s="68"/>
      <c r="F2957" s="68"/>
      <c r="G2957" s="68"/>
      <c r="H2957" s="68"/>
      <c r="I2957" s="82"/>
      <c r="J2957" s="82"/>
      <c r="K2957" s="82"/>
    </row>
    <row r="2958" spans="5:11">
      <c r="E2958" s="68"/>
      <c r="F2958" s="68"/>
      <c r="G2958" s="68"/>
      <c r="H2958" s="68"/>
      <c r="I2958" s="82"/>
      <c r="J2958" s="82"/>
      <c r="K2958" s="82"/>
    </row>
    <row r="2959" spans="5:11">
      <c r="E2959" s="68"/>
      <c r="F2959" s="68"/>
      <c r="G2959" s="68"/>
      <c r="H2959" s="68"/>
      <c r="I2959" s="82"/>
      <c r="J2959" s="82"/>
      <c r="K2959" s="82"/>
    </row>
    <row r="2960" spans="5:11">
      <c r="E2960" s="68"/>
      <c r="F2960" s="68"/>
      <c r="G2960" s="68"/>
      <c r="H2960" s="68"/>
      <c r="I2960" s="82"/>
      <c r="J2960" s="82"/>
      <c r="K2960" s="82"/>
    </row>
    <row r="2961" spans="5:11">
      <c r="E2961" s="68"/>
      <c r="F2961" s="68"/>
      <c r="G2961" s="68"/>
      <c r="H2961" s="68"/>
      <c r="I2961" s="82"/>
      <c r="J2961" s="82"/>
      <c r="K2961" s="82"/>
    </row>
    <row r="2962" spans="5:11">
      <c r="E2962" s="68"/>
      <c r="F2962" s="68"/>
      <c r="G2962" s="68"/>
      <c r="H2962" s="68"/>
      <c r="I2962" s="82"/>
      <c r="J2962" s="82"/>
      <c r="K2962" s="82"/>
    </row>
    <row r="2963" spans="5:11">
      <c r="E2963" s="68"/>
      <c r="F2963" s="68"/>
      <c r="G2963" s="68"/>
      <c r="H2963" s="68"/>
      <c r="I2963" s="82"/>
      <c r="J2963" s="82"/>
      <c r="K2963" s="82"/>
    </row>
    <row r="2964" spans="5:11">
      <c r="E2964" s="68"/>
      <c r="F2964" s="68"/>
      <c r="G2964" s="68"/>
      <c r="H2964" s="68"/>
      <c r="I2964" s="82"/>
      <c r="J2964" s="82"/>
      <c r="K2964" s="82"/>
    </row>
    <row r="2965" spans="5:11">
      <c r="E2965" s="68"/>
      <c r="F2965" s="68"/>
      <c r="G2965" s="68"/>
      <c r="H2965" s="68"/>
      <c r="I2965" s="82"/>
      <c r="J2965" s="82"/>
      <c r="K2965" s="82"/>
    </row>
    <row r="2966" spans="5:11">
      <c r="E2966" s="68"/>
      <c r="F2966" s="68"/>
      <c r="G2966" s="68"/>
      <c r="H2966" s="68"/>
      <c r="I2966" s="82"/>
      <c r="J2966" s="82"/>
      <c r="K2966" s="82"/>
    </row>
    <row r="2967" spans="5:11">
      <c r="E2967" s="68"/>
      <c r="F2967" s="68"/>
      <c r="G2967" s="68"/>
      <c r="H2967" s="68"/>
      <c r="I2967" s="82"/>
      <c r="J2967" s="82"/>
      <c r="K2967" s="82"/>
    </row>
    <row r="2968" spans="5:11">
      <c r="E2968" s="68"/>
      <c r="F2968" s="68"/>
      <c r="G2968" s="68"/>
      <c r="H2968" s="68"/>
      <c r="I2968" s="82"/>
      <c r="J2968" s="82"/>
      <c r="K2968" s="82"/>
    </row>
    <row r="2969" spans="5:11">
      <c r="E2969" s="68"/>
      <c r="F2969" s="68"/>
      <c r="G2969" s="68"/>
      <c r="H2969" s="68"/>
      <c r="I2969" s="82"/>
      <c r="J2969" s="82"/>
      <c r="K2969" s="82"/>
    </row>
    <row r="2970" spans="5:11">
      <c r="E2970" s="68"/>
      <c r="F2970" s="68"/>
      <c r="G2970" s="68"/>
      <c r="H2970" s="68"/>
      <c r="I2970" s="82"/>
      <c r="J2970" s="82"/>
      <c r="K2970" s="82"/>
    </row>
    <row r="2971" spans="5:11">
      <c r="E2971" s="68"/>
      <c r="F2971" s="68"/>
      <c r="G2971" s="68"/>
      <c r="H2971" s="68"/>
      <c r="I2971" s="82"/>
      <c r="J2971" s="82"/>
      <c r="K2971" s="82"/>
    </row>
    <row r="2972" spans="5:11">
      <c r="E2972" s="68"/>
      <c r="F2972" s="68"/>
      <c r="G2972" s="68"/>
      <c r="H2972" s="68"/>
      <c r="I2972" s="82"/>
      <c r="J2972" s="82"/>
      <c r="K2972" s="82"/>
    </row>
    <row r="2973" spans="5:11">
      <c r="E2973" s="68"/>
      <c r="F2973" s="68"/>
      <c r="G2973" s="68"/>
      <c r="H2973" s="68"/>
      <c r="I2973" s="82"/>
      <c r="J2973" s="82"/>
      <c r="K2973" s="82"/>
    </row>
    <row r="2974" spans="5:11">
      <c r="E2974" s="68"/>
      <c r="F2974" s="68"/>
      <c r="G2974" s="68"/>
      <c r="H2974" s="68"/>
      <c r="I2974" s="82"/>
      <c r="J2974" s="82"/>
      <c r="K2974" s="82"/>
    </row>
    <row r="2975" spans="5:11">
      <c r="E2975" s="68"/>
      <c r="F2975" s="68"/>
      <c r="G2975" s="68"/>
      <c r="H2975" s="68"/>
      <c r="I2975" s="82"/>
      <c r="J2975" s="82"/>
      <c r="K2975" s="82"/>
    </row>
    <row r="2976" spans="5:11">
      <c r="E2976" s="68"/>
      <c r="F2976" s="68"/>
      <c r="G2976" s="68"/>
      <c r="H2976" s="68"/>
      <c r="I2976" s="82"/>
      <c r="J2976" s="82"/>
      <c r="K2976" s="82"/>
    </row>
    <row r="2977" spans="5:11">
      <c r="E2977" s="68"/>
      <c r="F2977" s="68"/>
      <c r="G2977" s="68"/>
      <c r="H2977" s="68"/>
      <c r="I2977" s="82"/>
      <c r="J2977" s="82"/>
      <c r="K2977" s="82"/>
    </row>
    <row r="2978" spans="5:11">
      <c r="E2978" s="68"/>
      <c r="F2978" s="68"/>
      <c r="G2978" s="68"/>
      <c r="H2978" s="68"/>
      <c r="I2978" s="82"/>
      <c r="J2978" s="82"/>
      <c r="K2978" s="82"/>
    </row>
    <row r="2979" spans="5:11">
      <c r="E2979" s="68"/>
      <c r="F2979" s="68"/>
      <c r="G2979" s="68"/>
      <c r="H2979" s="68"/>
      <c r="I2979" s="82"/>
      <c r="J2979" s="82"/>
      <c r="K2979" s="82"/>
    </row>
    <row r="2980" spans="5:11">
      <c r="E2980" s="68"/>
      <c r="F2980" s="68"/>
      <c r="G2980" s="68"/>
      <c r="H2980" s="68"/>
      <c r="I2980" s="82"/>
      <c r="J2980" s="82"/>
      <c r="K2980" s="82"/>
    </row>
    <row r="2981" spans="5:11">
      <c r="E2981" s="68"/>
      <c r="F2981" s="68"/>
      <c r="G2981" s="68"/>
      <c r="H2981" s="68"/>
      <c r="I2981" s="82"/>
      <c r="J2981" s="82"/>
      <c r="K2981" s="82"/>
    </row>
    <row r="2982" spans="5:11">
      <c r="E2982" s="68"/>
      <c r="F2982" s="68"/>
      <c r="G2982" s="68"/>
      <c r="H2982" s="68"/>
      <c r="I2982" s="82"/>
      <c r="J2982" s="82"/>
      <c r="K2982" s="82"/>
    </row>
    <row r="2983" spans="5:11">
      <c r="E2983" s="68"/>
      <c r="F2983" s="68"/>
      <c r="G2983" s="68"/>
      <c r="H2983" s="68"/>
      <c r="I2983" s="82"/>
      <c r="J2983" s="82"/>
      <c r="K2983" s="82"/>
    </row>
    <row r="2984" spans="5:11">
      <c r="E2984" s="68"/>
      <c r="F2984" s="68"/>
      <c r="G2984" s="68"/>
      <c r="H2984" s="68"/>
      <c r="I2984" s="82"/>
      <c r="J2984" s="82"/>
      <c r="K2984" s="82"/>
    </row>
    <row r="2985" spans="5:11">
      <c r="E2985" s="68"/>
      <c r="F2985" s="68"/>
      <c r="G2985" s="68"/>
      <c r="H2985" s="68"/>
      <c r="I2985" s="82"/>
      <c r="J2985" s="82"/>
      <c r="K2985" s="82"/>
    </row>
    <row r="2986" spans="5:11">
      <c r="E2986" s="68"/>
      <c r="F2986" s="68"/>
      <c r="G2986" s="68"/>
      <c r="H2986" s="68"/>
      <c r="I2986" s="82"/>
      <c r="J2986" s="82"/>
      <c r="K2986" s="82"/>
    </row>
    <row r="2987" spans="5:11">
      <c r="E2987" s="68"/>
      <c r="F2987" s="68"/>
      <c r="G2987" s="68"/>
      <c r="H2987" s="68"/>
      <c r="I2987" s="82"/>
      <c r="J2987" s="82"/>
      <c r="K2987" s="82"/>
    </row>
    <row r="2988" spans="5:11">
      <c r="E2988" s="68"/>
      <c r="F2988" s="68"/>
      <c r="G2988" s="68"/>
      <c r="H2988" s="68"/>
      <c r="I2988" s="82"/>
      <c r="J2988" s="82"/>
      <c r="K2988" s="82"/>
    </row>
    <row r="2989" spans="5:11">
      <c r="E2989" s="68"/>
      <c r="F2989" s="68"/>
      <c r="G2989" s="68"/>
      <c r="H2989" s="68"/>
      <c r="I2989" s="82"/>
      <c r="J2989" s="82"/>
      <c r="K2989" s="82"/>
    </row>
    <row r="2990" spans="5:11">
      <c r="E2990" s="68"/>
      <c r="F2990" s="68"/>
      <c r="G2990" s="68"/>
      <c r="H2990" s="68"/>
      <c r="I2990" s="82"/>
      <c r="J2990" s="82"/>
      <c r="K2990" s="82"/>
    </row>
    <row r="2991" spans="5:11">
      <c r="E2991" s="68"/>
      <c r="F2991" s="68"/>
      <c r="G2991" s="68"/>
      <c r="H2991" s="68"/>
      <c r="I2991" s="82"/>
      <c r="J2991" s="82"/>
      <c r="K2991" s="82"/>
    </row>
    <row r="2992" spans="5:11">
      <c r="E2992" s="68"/>
      <c r="F2992" s="68"/>
      <c r="G2992" s="68"/>
      <c r="H2992" s="68"/>
      <c r="I2992" s="82"/>
      <c r="J2992" s="82"/>
      <c r="K2992" s="82"/>
    </row>
    <row r="2993" spans="5:11">
      <c r="E2993" s="68"/>
      <c r="F2993" s="68"/>
      <c r="G2993" s="68"/>
      <c r="H2993" s="68"/>
      <c r="I2993" s="82"/>
      <c r="J2993" s="82"/>
      <c r="K2993" s="82"/>
    </row>
    <row r="2994" spans="5:11">
      <c r="E2994" s="68"/>
      <c r="F2994" s="68"/>
      <c r="G2994" s="68"/>
      <c r="H2994" s="68"/>
      <c r="I2994" s="82"/>
      <c r="J2994" s="82"/>
      <c r="K2994" s="82"/>
    </row>
    <row r="2995" spans="5:11">
      <c r="E2995" s="68"/>
      <c r="F2995" s="68"/>
      <c r="G2995" s="68"/>
      <c r="H2995" s="68"/>
      <c r="I2995" s="82"/>
      <c r="J2995" s="82"/>
      <c r="K2995" s="82"/>
    </row>
    <row r="2996" spans="5:11">
      <c r="E2996" s="68"/>
      <c r="F2996" s="68"/>
      <c r="G2996" s="68"/>
      <c r="H2996" s="68"/>
      <c r="I2996" s="82"/>
      <c r="J2996" s="82"/>
      <c r="K2996" s="82"/>
    </row>
    <row r="2997" spans="5:11">
      <c r="E2997" s="68"/>
      <c r="F2997" s="68"/>
      <c r="G2997" s="68"/>
      <c r="H2997" s="68"/>
      <c r="I2997" s="82"/>
      <c r="J2997" s="82"/>
      <c r="K2997" s="82"/>
    </row>
    <row r="2998" spans="5:11">
      <c r="E2998" s="68"/>
      <c r="F2998" s="68"/>
      <c r="G2998" s="68"/>
      <c r="H2998" s="68"/>
      <c r="I2998" s="82"/>
      <c r="J2998" s="82"/>
      <c r="K2998" s="82"/>
    </row>
    <row r="2999" spans="5:11">
      <c r="E2999" s="68"/>
      <c r="F2999" s="68"/>
      <c r="G2999" s="68"/>
      <c r="H2999" s="68"/>
      <c r="I2999" s="82"/>
      <c r="J2999" s="82"/>
      <c r="K2999" s="82"/>
    </row>
    <row r="3000" spans="5:11">
      <c r="E3000" s="68"/>
      <c r="F3000" s="68"/>
      <c r="G3000" s="68"/>
      <c r="H3000" s="68"/>
      <c r="I3000" s="82"/>
      <c r="J3000" s="82"/>
      <c r="K3000" s="82"/>
    </row>
    <row r="3001" spans="5:11">
      <c r="E3001" s="68"/>
      <c r="F3001" s="68"/>
      <c r="G3001" s="68"/>
      <c r="H3001" s="68"/>
      <c r="I3001" s="82"/>
      <c r="J3001" s="82"/>
      <c r="K3001" s="82"/>
    </row>
    <row r="3002" spans="5:11">
      <c r="E3002" s="68"/>
      <c r="F3002" s="68"/>
      <c r="G3002" s="68"/>
      <c r="H3002" s="68"/>
      <c r="I3002" s="82"/>
      <c r="J3002" s="82"/>
      <c r="K3002" s="82"/>
    </row>
    <row r="3003" spans="5:11">
      <c r="E3003" s="68"/>
      <c r="F3003" s="68"/>
      <c r="G3003" s="68"/>
      <c r="H3003" s="68"/>
      <c r="I3003" s="82"/>
      <c r="J3003" s="82"/>
      <c r="K3003" s="82"/>
    </row>
    <row r="3004" spans="5:11">
      <c r="E3004" s="68"/>
      <c r="F3004" s="68"/>
      <c r="G3004" s="68"/>
      <c r="H3004" s="68"/>
      <c r="I3004" s="82"/>
      <c r="J3004" s="82"/>
      <c r="K3004" s="82"/>
    </row>
    <row r="3005" spans="5:11">
      <c r="E3005" s="68"/>
      <c r="F3005" s="68"/>
      <c r="G3005" s="68"/>
      <c r="H3005" s="68"/>
      <c r="I3005" s="82"/>
      <c r="J3005" s="82"/>
      <c r="K3005" s="82"/>
    </row>
    <row r="3006" spans="5:11">
      <c r="E3006" s="68"/>
      <c r="F3006" s="68"/>
      <c r="G3006" s="68"/>
      <c r="H3006" s="68"/>
      <c r="I3006" s="82"/>
      <c r="J3006" s="82"/>
      <c r="K3006" s="82"/>
    </row>
    <row r="3007" spans="5:11">
      <c r="E3007" s="68"/>
      <c r="F3007" s="68"/>
      <c r="G3007" s="68"/>
      <c r="H3007" s="68"/>
      <c r="I3007" s="82"/>
      <c r="J3007" s="82"/>
      <c r="K3007" s="82"/>
    </row>
    <row r="3008" spans="5:11">
      <c r="E3008" s="68"/>
      <c r="F3008" s="68"/>
      <c r="G3008" s="68"/>
      <c r="H3008" s="68"/>
      <c r="I3008" s="82"/>
      <c r="J3008" s="82"/>
      <c r="K3008" s="82"/>
    </row>
    <row r="3009" spans="5:11">
      <c r="E3009" s="68"/>
      <c r="F3009" s="68"/>
      <c r="G3009" s="68"/>
      <c r="H3009" s="68"/>
      <c r="I3009" s="82"/>
      <c r="J3009" s="82"/>
      <c r="K3009" s="82"/>
    </row>
    <row r="3010" spans="5:11">
      <c r="E3010" s="68"/>
      <c r="F3010" s="68"/>
      <c r="G3010" s="68"/>
      <c r="H3010" s="68"/>
      <c r="I3010" s="82"/>
      <c r="J3010" s="82"/>
      <c r="K3010" s="82"/>
    </row>
    <row r="3011" spans="5:11">
      <c r="E3011" s="68"/>
      <c r="F3011" s="68"/>
      <c r="G3011" s="68"/>
      <c r="H3011" s="68"/>
      <c r="I3011" s="82"/>
      <c r="J3011" s="82"/>
      <c r="K3011" s="82"/>
    </row>
    <row r="3012" spans="5:11">
      <c r="E3012" s="68"/>
      <c r="F3012" s="68"/>
      <c r="G3012" s="68"/>
      <c r="H3012" s="68"/>
      <c r="I3012" s="82"/>
      <c r="J3012" s="82"/>
      <c r="K3012" s="82"/>
    </row>
    <row r="3013" spans="5:11">
      <c r="E3013" s="68"/>
      <c r="F3013" s="68"/>
      <c r="G3013" s="68"/>
      <c r="H3013" s="68"/>
      <c r="I3013" s="82"/>
      <c r="J3013" s="82"/>
      <c r="K3013" s="82"/>
    </row>
    <row r="3014" spans="5:11">
      <c r="E3014" s="68"/>
      <c r="F3014" s="68"/>
      <c r="G3014" s="68"/>
      <c r="H3014" s="68"/>
      <c r="I3014" s="82"/>
      <c r="J3014" s="82"/>
      <c r="K3014" s="82"/>
    </row>
    <row r="3015" spans="5:11">
      <c r="E3015" s="68"/>
      <c r="F3015" s="68"/>
      <c r="G3015" s="68"/>
      <c r="H3015" s="68"/>
      <c r="I3015" s="82"/>
      <c r="J3015" s="82"/>
      <c r="K3015" s="82"/>
    </row>
    <row r="3016" spans="5:11">
      <c r="E3016" s="68"/>
      <c r="F3016" s="68"/>
      <c r="G3016" s="68"/>
      <c r="H3016" s="68"/>
      <c r="I3016" s="82"/>
      <c r="J3016" s="82"/>
      <c r="K3016" s="82"/>
    </row>
    <row r="3017" spans="5:11">
      <c r="E3017" s="68"/>
      <c r="F3017" s="68"/>
      <c r="G3017" s="68"/>
      <c r="H3017" s="68"/>
      <c r="I3017" s="82"/>
      <c r="J3017" s="82"/>
      <c r="K3017" s="82"/>
    </row>
    <row r="3018" spans="5:11">
      <c r="E3018" s="68"/>
      <c r="F3018" s="68"/>
      <c r="G3018" s="68"/>
      <c r="H3018" s="68"/>
      <c r="I3018" s="82"/>
      <c r="J3018" s="82"/>
      <c r="K3018" s="82"/>
    </row>
    <row r="3019" spans="5:11">
      <c r="E3019" s="68"/>
      <c r="F3019" s="68"/>
      <c r="G3019" s="68"/>
      <c r="H3019" s="68"/>
      <c r="I3019" s="82"/>
      <c r="J3019" s="82"/>
      <c r="K3019" s="82"/>
    </row>
    <row r="3020" spans="5:11">
      <c r="E3020" s="68"/>
      <c r="F3020" s="68"/>
      <c r="G3020" s="68"/>
      <c r="H3020" s="68"/>
      <c r="I3020" s="82"/>
      <c r="J3020" s="82"/>
      <c r="K3020" s="82"/>
    </row>
    <row r="3021" spans="5:11">
      <c r="E3021" s="68"/>
      <c r="F3021" s="68"/>
      <c r="G3021" s="68"/>
      <c r="H3021" s="68"/>
      <c r="I3021" s="82"/>
      <c r="J3021" s="82"/>
      <c r="K3021" s="82"/>
    </row>
    <row r="3022" spans="5:11">
      <c r="E3022" s="68"/>
      <c r="F3022" s="68"/>
      <c r="G3022" s="68"/>
      <c r="H3022" s="68"/>
      <c r="I3022" s="82"/>
      <c r="J3022" s="82"/>
      <c r="K3022" s="82"/>
    </row>
    <row r="3023" spans="5:11">
      <c r="E3023" s="68"/>
      <c r="F3023" s="68"/>
      <c r="G3023" s="68"/>
      <c r="H3023" s="68"/>
      <c r="I3023" s="82"/>
      <c r="J3023" s="82"/>
      <c r="K3023" s="82"/>
    </row>
    <row r="3024" spans="5:11">
      <c r="E3024" s="68"/>
      <c r="F3024" s="68"/>
      <c r="G3024" s="68"/>
      <c r="H3024" s="68"/>
      <c r="I3024" s="82"/>
      <c r="J3024" s="82"/>
      <c r="K3024" s="82"/>
    </row>
    <row r="3025" spans="5:11">
      <c r="E3025" s="68"/>
      <c r="F3025" s="68"/>
      <c r="G3025" s="68"/>
      <c r="H3025" s="68"/>
      <c r="I3025" s="82"/>
      <c r="J3025" s="82"/>
      <c r="K3025" s="82"/>
    </row>
    <row r="3026" spans="5:11">
      <c r="E3026" s="68"/>
      <c r="F3026" s="68"/>
      <c r="G3026" s="68"/>
      <c r="H3026" s="68"/>
      <c r="I3026" s="82"/>
      <c r="J3026" s="82"/>
      <c r="K3026" s="82"/>
    </row>
    <row r="3027" spans="5:11">
      <c r="E3027" s="68"/>
      <c r="F3027" s="68"/>
      <c r="G3027" s="68"/>
      <c r="H3027" s="68"/>
      <c r="I3027" s="82"/>
      <c r="J3027" s="82"/>
      <c r="K3027" s="82"/>
    </row>
    <row r="3028" spans="5:11">
      <c r="E3028" s="68"/>
      <c r="F3028" s="68"/>
      <c r="G3028" s="68"/>
      <c r="H3028" s="68"/>
      <c r="I3028" s="82"/>
      <c r="J3028" s="82"/>
      <c r="K3028" s="82"/>
    </row>
    <row r="3029" spans="5:11">
      <c r="E3029" s="68"/>
      <c r="F3029" s="68"/>
      <c r="G3029" s="68"/>
      <c r="H3029" s="68"/>
      <c r="I3029" s="82"/>
      <c r="J3029" s="82"/>
      <c r="K3029" s="82"/>
    </row>
    <row r="3030" spans="5:11">
      <c r="E3030" s="68"/>
      <c r="F3030" s="68"/>
      <c r="G3030" s="68"/>
      <c r="H3030" s="68"/>
      <c r="I3030" s="82"/>
      <c r="J3030" s="82"/>
      <c r="K3030" s="82"/>
    </row>
    <row r="3031" spans="5:11">
      <c r="E3031" s="68"/>
      <c r="F3031" s="68"/>
      <c r="G3031" s="68"/>
      <c r="H3031" s="68"/>
      <c r="I3031" s="82"/>
      <c r="J3031" s="82"/>
      <c r="K3031" s="82"/>
    </row>
    <row r="3032" spans="5:11">
      <c r="E3032" s="68"/>
      <c r="F3032" s="68"/>
      <c r="G3032" s="68"/>
      <c r="H3032" s="68"/>
      <c r="I3032" s="82"/>
      <c r="J3032" s="82"/>
      <c r="K3032" s="82"/>
    </row>
    <row r="3033" spans="5:11">
      <c r="E3033" s="68"/>
      <c r="F3033" s="68"/>
      <c r="G3033" s="68"/>
      <c r="H3033" s="68"/>
      <c r="I3033" s="82"/>
      <c r="J3033" s="82"/>
      <c r="K3033" s="82"/>
    </row>
    <row r="3034" spans="5:11">
      <c r="E3034" s="68"/>
      <c r="F3034" s="68"/>
      <c r="G3034" s="68"/>
      <c r="H3034" s="68"/>
      <c r="I3034" s="82"/>
      <c r="J3034" s="82"/>
      <c r="K3034" s="82"/>
    </row>
    <row r="3035" spans="5:11">
      <c r="E3035" s="68"/>
      <c r="F3035" s="68"/>
      <c r="G3035" s="68"/>
      <c r="H3035" s="68"/>
      <c r="I3035" s="82"/>
      <c r="J3035" s="82"/>
      <c r="K3035" s="82"/>
    </row>
    <row r="3036" spans="5:11">
      <c r="E3036" s="68"/>
      <c r="F3036" s="68"/>
      <c r="G3036" s="68"/>
      <c r="H3036" s="68"/>
      <c r="I3036" s="82"/>
      <c r="J3036" s="82"/>
      <c r="K3036" s="82"/>
    </row>
    <row r="3037" spans="5:11">
      <c r="E3037" s="68"/>
      <c r="F3037" s="68"/>
      <c r="G3037" s="68"/>
      <c r="H3037" s="68"/>
      <c r="I3037" s="82"/>
      <c r="J3037" s="82"/>
      <c r="K3037" s="82"/>
    </row>
    <row r="3038" spans="5:11">
      <c r="E3038" s="68"/>
      <c r="F3038" s="68"/>
      <c r="G3038" s="68"/>
      <c r="H3038" s="68"/>
      <c r="I3038" s="82"/>
      <c r="J3038" s="82"/>
      <c r="K3038" s="82"/>
    </row>
    <row r="3039" spans="5:11">
      <c r="E3039" s="68"/>
      <c r="F3039" s="68"/>
      <c r="G3039" s="68"/>
      <c r="H3039" s="68"/>
      <c r="I3039" s="82"/>
      <c r="J3039" s="82"/>
      <c r="K3039" s="82"/>
    </row>
    <row r="3040" spans="5:11">
      <c r="E3040" s="68"/>
      <c r="F3040" s="68"/>
      <c r="G3040" s="68"/>
      <c r="H3040" s="68"/>
      <c r="I3040" s="82"/>
      <c r="J3040" s="82"/>
      <c r="K3040" s="82"/>
    </row>
    <row r="3041" spans="5:11">
      <c r="E3041" s="68"/>
      <c r="F3041" s="68"/>
      <c r="G3041" s="68"/>
      <c r="H3041" s="68"/>
      <c r="I3041" s="82"/>
      <c r="J3041" s="82"/>
      <c r="K3041" s="82"/>
    </row>
    <row r="3042" spans="5:11">
      <c r="E3042" s="68"/>
      <c r="F3042" s="68"/>
      <c r="G3042" s="68"/>
      <c r="H3042" s="68"/>
      <c r="I3042" s="82"/>
      <c r="J3042" s="82"/>
      <c r="K3042" s="82"/>
    </row>
    <row r="3043" spans="5:11">
      <c r="E3043" s="68"/>
      <c r="F3043" s="68"/>
      <c r="G3043" s="68"/>
      <c r="H3043" s="68"/>
      <c r="I3043" s="82"/>
      <c r="J3043" s="82"/>
      <c r="K3043" s="82"/>
    </row>
    <row r="3044" spans="5:11">
      <c r="E3044" s="68"/>
      <c r="F3044" s="68"/>
      <c r="G3044" s="68"/>
      <c r="H3044" s="68"/>
      <c r="I3044" s="82"/>
      <c r="J3044" s="82"/>
      <c r="K3044" s="82"/>
    </row>
    <row r="3045" spans="5:11">
      <c r="E3045" s="68"/>
      <c r="F3045" s="68"/>
      <c r="G3045" s="68"/>
      <c r="H3045" s="68"/>
      <c r="I3045" s="82"/>
      <c r="J3045" s="82"/>
      <c r="K3045" s="82"/>
    </row>
    <row r="3046" spans="5:11">
      <c r="E3046" s="68"/>
      <c r="F3046" s="68"/>
      <c r="G3046" s="68"/>
      <c r="H3046" s="68"/>
      <c r="I3046" s="82"/>
      <c r="J3046" s="82"/>
      <c r="K3046" s="82"/>
    </row>
    <row r="3047" spans="5:11">
      <c r="E3047" s="68"/>
      <c r="F3047" s="68"/>
      <c r="G3047" s="68"/>
      <c r="H3047" s="68"/>
      <c r="I3047" s="82"/>
      <c r="J3047" s="82"/>
      <c r="K3047" s="82"/>
    </row>
    <row r="3048" spans="5:11">
      <c r="E3048" s="68"/>
      <c r="F3048" s="68"/>
      <c r="G3048" s="68"/>
      <c r="H3048" s="68"/>
      <c r="I3048" s="82"/>
      <c r="J3048" s="82"/>
      <c r="K3048" s="82"/>
    </row>
    <row r="3049" spans="5:11">
      <c r="E3049" s="68"/>
      <c r="F3049" s="68"/>
      <c r="G3049" s="68"/>
      <c r="H3049" s="68"/>
      <c r="I3049" s="82"/>
      <c r="J3049" s="82"/>
      <c r="K3049" s="82"/>
    </row>
    <row r="3050" spans="5:11">
      <c r="E3050" s="68"/>
      <c r="F3050" s="68"/>
      <c r="G3050" s="68"/>
      <c r="H3050" s="68"/>
      <c r="I3050" s="82"/>
      <c r="J3050" s="82"/>
      <c r="K3050" s="82"/>
    </row>
    <row r="3051" spans="5:11">
      <c r="E3051" s="68"/>
      <c r="F3051" s="68"/>
      <c r="G3051" s="68"/>
      <c r="H3051" s="68"/>
      <c r="I3051" s="82"/>
      <c r="J3051" s="82"/>
      <c r="K3051" s="82"/>
    </row>
    <row r="3052" spans="5:11">
      <c r="E3052" s="68"/>
      <c r="F3052" s="68"/>
      <c r="G3052" s="68"/>
      <c r="H3052" s="68"/>
      <c r="I3052" s="82"/>
      <c r="J3052" s="82"/>
      <c r="K3052" s="82"/>
    </row>
    <row r="3053" spans="5:11">
      <c r="E3053" s="68"/>
      <c r="F3053" s="68"/>
      <c r="G3053" s="68"/>
      <c r="H3053" s="68"/>
      <c r="I3053" s="82"/>
      <c r="J3053" s="82"/>
      <c r="K3053" s="82"/>
    </row>
    <row r="3054" spans="5:11">
      <c r="E3054" s="68"/>
      <c r="F3054" s="68"/>
      <c r="G3054" s="68"/>
      <c r="H3054" s="68"/>
      <c r="I3054" s="82"/>
      <c r="J3054" s="82"/>
      <c r="K3054" s="82"/>
    </row>
    <row r="3055" spans="5:11">
      <c r="E3055" s="68"/>
      <c r="F3055" s="68"/>
      <c r="G3055" s="68"/>
      <c r="H3055" s="68"/>
      <c r="I3055" s="82"/>
      <c r="J3055" s="82"/>
      <c r="K3055" s="82"/>
    </row>
    <row r="3056" spans="5:11">
      <c r="E3056" s="68"/>
      <c r="F3056" s="68"/>
      <c r="G3056" s="68"/>
      <c r="H3056" s="68"/>
      <c r="I3056" s="82"/>
      <c r="J3056" s="82"/>
      <c r="K3056" s="82"/>
    </row>
    <row r="3057" spans="5:11">
      <c r="E3057" s="68"/>
      <c r="F3057" s="68"/>
      <c r="G3057" s="68"/>
      <c r="H3057" s="68"/>
      <c r="I3057" s="82"/>
      <c r="J3057" s="82"/>
      <c r="K3057" s="82"/>
    </row>
    <row r="3058" spans="5:11">
      <c r="E3058" s="68"/>
      <c r="F3058" s="68"/>
      <c r="G3058" s="68"/>
      <c r="H3058" s="68"/>
      <c r="I3058" s="82"/>
      <c r="J3058" s="82"/>
      <c r="K3058" s="82"/>
    </row>
    <row r="3059" spans="5:11">
      <c r="E3059" s="68"/>
      <c r="F3059" s="68"/>
      <c r="G3059" s="68"/>
      <c r="H3059" s="68"/>
      <c r="I3059" s="82"/>
      <c r="J3059" s="82"/>
      <c r="K3059" s="82"/>
    </row>
    <row r="3060" spans="5:11">
      <c r="E3060" s="68"/>
      <c r="F3060" s="68"/>
      <c r="G3060" s="68"/>
      <c r="H3060" s="68"/>
      <c r="I3060" s="82"/>
      <c r="J3060" s="82"/>
      <c r="K3060" s="82"/>
    </row>
    <row r="3061" spans="5:11">
      <c r="E3061" s="68"/>
      <c r="F3061" s="68"/>
      <c r="G3061" s="68"/>
      <c r="H3061" s="68"/>
      <c r="I3061" s="82"/>
      <c r="J3061" s="82"/>
      <c r="K3061" s="82"/>
    </row>
    <row r="3062" spans="5:11">
      <c r="E3062" s="68"/>
      <c r="F3062" s="68"/>
      <c r="G3062" s="68"/>
      <c r="H3062" s="68"/>
      <c r="I3062" s="82"/>
      <c r="J3062" s="82"/>
      <c r="K3062" s="82"/>
    </row>
    <row r="3063" spans="5:11">
      <c r="E3063" s="68"/>
      <c r="F3063" s="68"/>
      <c r="G3063" s="68"/>
      <c r="H3063" s="68"/>
      <c r="I3063" s="82"/>
      <c r="J3063" s="82"/>
      <c r="K3063" s="82"/>
    </row>
    <row r="3064" spans="5:11">
      <c r="E3064" s="68"/>
      <c r="F3064" s="68"/>
      <c r="G3064" s="68"/>
      <c r="H3064" s="68"/>
      <c r="I3064" s="82"/>
      <c r="J3064" s="82"/>
      <c r="K3064" s="82"/>
    </row>
    <row r="3065" spans="5:11">
      <c r="E3065" s="68"/>
      <c r="F3065" s="68"/>
      <c r="G3065" s="68"/>
      <c r="H3065" s="68"/>
      <c r="I3065" s="82"/>
      <c r="J3065" s="82"/>
      <c r="K3065" s="82"/>
    </row>
    <row r="3066" spans="5:11">
      <c r="E3066" s="68"/>
      <c r="F3066" s="68"/>
      <c r="G3066" s="68"/>
      <c r="H3066" s="68"/>
      <c r="I3066" s="82"/>
      <c r="J3066" s="82"/>
      <c r="K3066" s="82"/>
    </row>
    <row r="3067" spans="5:11">
      <c r="E3067" s="68"/>
      <c r="F3067" s="68"/>
      <c r="G3067" s="68"/>
      <c r="H3067" s="68"/>
      <c r="I3067" s="82"/>
      <c r="J3067" s="82"/>
      <c r="K3067" s="82"/>
    </row>
    <row r="3068" spans="5:11">
      <c r="E3068" s="68"/>
      <c r="F3068" s="68"/>
      <c r="G3068" s="68"/>
      <c r="H3068" s="68"/>
      <c r="I3068" s="82"/>
      <c r="J3068" s="82"/>
      <c r="K3068" s="82"/>
    </row>
    <row r="3069" spans="5:11">
      <c r="E3069" s="68"/>
      <c r="F3069" s="68"/>
      <c r="G3069" s="68"/>
      <c r="H3069" s="68"/>
      <c r="I3069" s="82"/>
      <c r="J3069" s="82"/>
      <c r="K3069" s="82"/>
    </row>
    <row r="3070" spans="5:11">
      <c r="E3070" s="68"/>
      <c r="F3070" s="68"/>
      <c r="G3070" s="68"/>
      <c r="H3070" s="68"/>
      <c r="I3070" s="82"/>
      <c r="J3070" s="82"/>
      <c r="K3070" s="82"/>
    </row>
    <row r="3071" spans="5:11">
      <c r="E3071" s="68"/>
      <c r="F3071" s="68"/>
      <c r="G3071" s="68"/>
      <c r="H3071" s="68"/>
      <c r="I3071" s="82"/>
      <c r="J3071" s="82"/>
      <c r="K3071" s="82"/>
    </row>
    <row r="3072" spans="5:11">
      <c r="E3072" s="68"/>
      <c r="F3072" s="68"/>
      <c r="G3072" s="68"/>
      <c r="H3072" s="68"/>
      <c r="I3072" s="82"/>
      <c r="J3072" s="82"/>
      <c r="K3072" s="82"/>
    </row>
    <row r="3073" spans="5:11">
      <c r="E3073" s="68"/>
      <c r="F3073" s="68"/>
      <c r="G3073" s="68"/>
      <c r="H3073" s="68"/>
      <c r="I3073" s="82"/>
      <c r="J3073" s="82"/>
      <c r="K3073" s="82"/>
    </row>
    <row r="3074" spans="5:11">
      <c r="E3074" s="68"/>
      <c r="F3074" s="68"/>
      <c r="G3074" s="68"/>
      <c r="H3074" s="68"/>
      <c r="I3074" s="82"/>
      <c r="J3074" s="82"/>
      <c r="K3074" s="82"/>
    </row>
    <row r="3075" spans="5:11">
      <c r="E3075" s="68"/>
      <c r="F3075" s="68"/>
      <c r="G3075" s="68"/>
      <c r="H3075" s="68"/>
      <c r="I3075" s="82"/>
      <c r="J3075" s="82"/>
      <c r="K3075" s="82"/>
    </row>
    <row r="3076" spans="5:11">
      <c r="E3076" s="68"/>
      <c r="F3076" s="68"/>
      <c r="G3076" s="68"/>
      <c r="H3076" s="68"/>
      <c r="I3076" s="82"/>
      <c r="J3076" s="82"/>
      <c r="K3076" s="82"/>
    </row>
    <row r="3077" spans="5:11">
      <c r="E3077" s="68"/>
      <c r="F3077" s="68"/>
      <c r="G3077" s="68"/>
      <c r="H3077" s="68"/>
      <c r="I3077" s="82"/>
      <c r="J3077" s="82"/>
      <c r="K3077" s="82"/>
    </row>
    <row r="3078" spans="5:11">
      <c r="E3078" s="68"/>
      <c r="F3078" s="68"/>
      <c r="G3078" s="68"/>
      <c r="H3078" s="68"/>
      <c r="I3078" s="82"/>
      <c r="J3078" s="82"/>
      <c r="K3078" s="82"/>
    </row>
    <row r="3079" spans="5:11">
      <c r="E3079" s="68"/>
      <c r="F3079" s="68"/>
      <c r="G3079" s="68"/>
      <c r="H3079" s="68"/>
      <c r="I3079" s="82"/>
      <c r="J3079" s="82"/>
      <c r="K3079" s="82"/>
    </row>
    <row r="3080" spans="5:11">
      <c r="E3080" s="68"/>
      <c r="F3080" s="68"/>
      <c r="G3080" s="68"/>
      <c r="H3080" s="68"/>
      <c r="I3080" s="82"/>
      <c r="J3080" s="82"/>
      <c r="K3080" s="82"/>
    </row>
    <row r="3081" spans="5:11">
      <c r="E3081" s="68"/>
      <c r="F3081" s="68"/>
      <c r="G3081" s="68"/>
      <c r="H3081" s="68"/>
      <c r="I3081" s="82"/>
      <c r="J3081" s="82"/>
      <c r="K3081" s="82"/>
    </row>
    <row r="3082" spans="5:11">
      <c r="E3082" s="68"/>
      <c r="F3082" s="68"/>
      <c r="G3082" s="68"/>
      <c r="H3082" s="68"/>
      <c r="I3082" s="82"/>
      <c r="J3082" s="82"/>
      <c r="K3082" s="82"/>
    </row>
    <row r="3083" spans="5:11">
      <c r="E3083" s="68"/>
      <c r="F3083" s="68"/>
      <c r="G3083" s="68"/>
      <c r="H3083" s="68"/>
      <c r="I3083" s="82"/>
      <c r="J3083" s="82"/>
      <c r="K3083" s="82"/>
    </row>
    <row r="3084" spans="5:11">
      <c r="E3084" s="68"/>
      <c r="F3084" s="68"/>
      <c r="G3084" s="68"/>
      <c r="H3084" s="68"/>
      <c r="I3084" s="82"/>
      <c r="J3084" s="82"/>
      <c r="K3084" s="82"/>
    </row>
    <row r="3085" spans="5:11">
      <c r="E3085" s="68"/>
      <c r="F3085" s="68"/>
      <c r="G3085" s="68"/>
      <c r="H3085" s="68"/>
      <c r="I3085" s="82"/>
      <c r="J3085" s="82"/>
      <c r="K3085" s="82"/>
    </row>
    <row r="3086" spans="5:11">
      <c r="E3086" s="68"/>
      <c r="F3086" s="68"/>
      <c r="G3086" s="68"/>
      <c r="H3086" s="68"/>
      <c r="I3086" s="82"/>
      <c r="J3086" s="82"/>
      <c r="K3086" s="82"/>
    </row>
    <row r="3087" spans="5:11">
      <c r="E3087" s="68"/>
      <c r="F3087" s="68"/>
      <c r="G3087" s="68"/>
      <c r="H3087" s="68"/>
      <c r="I3087" s="82"/>
      <c r="J3087" s="82"/>
      <c r="K3087" s="82"/>
    </row>
    <row r="3088" spans="5:11">
      <c r="E3088" s="68"/>
      <c r="F3088" s="68"/>
      <c r="G3088" s="68"/>
      <c r="H3088" s="68"/>
      <c r="I3088" s="82"/>
      <c r="J3088" s="82"/>
      <c r="K3088" s="82"/>
    </row>
    <row r="3089" spans="5:11">
      <c r="E3089" s="68"/>
      <c r="F3089" s="68"/>
      <c r="G3089" s="68"/>
      <c r="H3089" s="68"/>
      <c r="I3089" s="82"/>
      <c r="J3089" s="82"/>
      <c r="K3089" s="82"/>
    </row>
    <row r="3090" spans="5:11">
      <c r="E3090" s="68"/>
      <c r="F3090" s="68"/>
      <c r="G3090" s="68"/>
      <c r="H3090" s="68"/>
      <c r="I3090" s="82"/>
      <c r="J3090" s="82"/>
      <c r="K3090" s="82"/>
    </row>
    <row r="3091" spans="5:11">
      <c r="E3091" s="68"/>
      <c r="F3091" s="68"/>
      <c r="G3091" s="68"/>
      <c r="H3091" s="68"/>
      <c r="I3091" s="82"/>
      <c r="J3091" s="82"/>
      <c r="K3091" s="82"/>
    </row>
    <row r="3092" spans="5:11">
      <c r="E3092" s="68"/>
      <c r="F3092" s="68"/>
      <c r="G3092" s="68"/>
      <c r="H3092" s="68"/>
      <c r="I3092" s="82"/>
      <c r="J3092" s="82"/>
      <c r="K3092" s="82"/>
    </row>
    <row r="3093" spans="5:11">
      <c r="E3093" s="68"/>
      <c r="F3093" s="68"/>
      <c r="G3093" s="68"/>
      <c r="H3093" s="68"/>
      <c r="I3093" s="82"/>
      <c r="J3093" s="82"/>
      <c r="K3093" s="82"/>
    </row>
    <row r="3094" spans="5:11">
      <c r="E3094" s="68"/>
      <c r="F3094" s="68"/>
      <c r="G3094" s="68"/>
      <c r="H3094" s="68"/>
      <c r="I3094" s="82"/>
      <c r="J3094" s="82"/>
      <c r="K3094" s="82"/>
    </row>
    <row r="3095" spans="5:11">
      <c r="E3095" s="68"/>
      <c r="F3095" s="68"/>
      <c r="G3095" s="68"/>
      <c r="H3095" s="68"/>
      <c r="I3095" s="82"/>
      <c r="J3095" s="82"/>
      <c r="K3095" s="82"/>
    </row>
    <row r="3096" spans="5:11">
      <c r="E3096" s="68"/>
      <c r="F3096" s="68"/>
      <c r="G3096" s="68"/>
      <c r="H3096" s="68"/>
      <c r="I3096" s="82"/>
      <c r="J3096" s="82"/>
      <c r="K3096" s="82"/>
    </row>
    <row r="3097" spans="5:11">
      <c r="E3097" s="68"/>
      <c r="F3097" s="68"/>
      <c r="G3097" s="68"/>
      <c r="H3097" s="68"/>
      <c r="I3097" s="82"/>
      <c r="J3097" s="82"/>
      <c r="K3097" s="82"/>
    </row>
    <row r="3098" spans="5:11">
      <c r="E3098" s="68"/>
      <c r="F3098" s="68"/>
      <c r="G3098" s="68"/>
      <c r="H3098" s="68"/>
      <c r="I3098" s="82"/>
      <c r="J3098" s="82"/>
      <c r="K3098" s="82"/>
    </row>
    <row r="3099" spans="5:11">
      <c r="E3099" s="68"/>
      <c r="F3099" s="68"/>
      <c r="G3099" s="68"/>
      <c r="H3099" s="68"/>
      <c r="I3099" s="82"/>
      <c r="J3099" s="82"/>
      <c r="K3099" s="82"/>
    </row>
    <row r="3100" spans="5:11">
      <c r="E3100" s="68"/>
      <c r="F3100" s="68"/>
      <c r="G3100" s="68"/>
      <c r="H3100" s="68"/>
      <c r="I3100" s="82"/>
      <c r="J3100" s="82"/>
      <c r="K3100" s="82"/>
    </row>
    <row r="3101" spans="5:11">
      <c r="E3101" s="68"/>
      <c r="F3101" s="68"/>
      <c r="G3101" s="68"/>
      <c r="H3101" s="68"/>
      <c r="I3101" s="82"/>
      <c r="J3101" s="82"/>
      <c r="K3101" s="82"/>
    </row>
    <row r="3102" spans="5:11">
      <c r="E3102" s="68"/>
      <c r="F3102" s="68"/>
      <c r="G3102" s="68"/>
      <c r="H3102" s="68"/>
      <c r="I3102" s="82"/>
      <c r="J3102" s="82"/>
      <c r="K3102" s="82"/>
    </row>
    <row r="3103" spans="5:11">
      <c r="E3103" s="68"/>
      <c r="F3103" s="68"/>
      <c r="G3103" s="68"/>
      <c r="H3103" s="68"/>
      <c r="I3103" s="82"/>
      <c r="J3103" s="82"/>
      <c r="K3103" s="82"/>
    </row>
    <row r="3104" spans="5:11">
      <c r="E3104" s="68"/>
      <c r="F3104" s="68"/>
      <c r="G3104" s="68"/>
      <c r="H3104" s="68"/>
      <c r="I3104" s="82"/>
      <c r="J3104" s="82"/>
      <c r="K3104" s="82"/>
    </row>
    <row r="3105" spans="5:11">
      <c r="E3105" s="68"/>
      <c r="F3105" s="68"/>
      <c r="G3105" s="68"/>
      <c r="H3105" s="68"/>
      <c r="I3105" s="82"/>
      <c r="J3105" s="82"/>
      <c r="K3105" s="82"/>
    </row>
    <row r="3106" spans="5:11">
      <c r="E3106" s="68"/>
      <c r="F3106" s="68"/>
      <c r="G3106" s="68"/>
      <c r="H3106" s="68"/>
      <c r="I3106" s="82"/>
      <c r="J3106" s="82"/>
      <c r="K3106" s="82"/>
    </row>
    <row r="3107" spans="5:11">
      <c r="E3107" s="68"/>
      <c r="F3107" s="68"/>
      <c r="G3107" s="68"/>
      <c r="H3107" s="68"/>
      <c r="I3107" s="82"/>
      <c r="J3107" s="82"/>
      <c r="K3107" s="82"/>
    </row>
    <row r="3108" spans="5:11">
      <c r="E3108" s="68"/>
      <c r="F3108" s="68"/>
      <c r="G3108" s="68"/>
      <c r="H3108" s="68"/>
      <c r="I3108" s="82"/>
      <c r="J3108" s="82"/>
      <c r="K3108" s="82"/>
    </row>
    <row r="3109" spans="5:11">
      <c r="E3109" s="68"/>
      <c r="F3109" s="68"/>
      <c r="G3109" s="68"/>
      <c r="H3109" s="68"/>
      <c r="I3109" s="82"/>
      <c r="J3109" s="82"/>
      <c r="K3109" s="82"/>
    </row>
    <row r="3110" spans="5:11">
      <c r="E3110" s="68"/>
      <c r="F3110" s="68"/>
      <c r="G3110" s="68"/>
      <c r="H3110" s="68"/>
      <c r="I3110" s="82"/>
      <c r="J3110" s="82"/>
      <c r="K3110" s="82"/>
    </row>
    <row r="3111" spans="5:11">
      <c r="E3111" s="68"/>
      <c r="F3111" s="68"/>
      <c r="G3111" s="68"/>
      <c r="H3111" s="68"/>
      <c r="I3111" s="82"/>
      <c r="J3111" s="82"/>
      <c r="K3111" s="82"/>
    </row>
    <row r="3112" spans="5:11">
      <c r="E3112" s="68"/>
      <c r="F3112" s="68"/>
      <c r="G3112" s="68"/>
      <c r="H3112" s="68"/>
      <c r="I3112" s="82"/>
      <c r="J3112" s="82"/>
      <c r="K3112" s="82"/>
    </row>
    <row r="3113" spans="5:11">
      <c r="E3113" s="68"/>
      <c r="F3113" s="68"/>
      <c r="G3113" s="68"/>
      <c r="H3113" s="68"/>
      <c r="I3113" s="82"/>
      <c r="J3113" s="82"/>
      <c r="K3113" s="82"/>
    </row>
    <row r="3114" spans="5:11">
      <c r="E3114" s="68"/>
      <c r="F3114" s="68"/>
      <c r="G3114" s="68"/>
      <c r="H3114" s="68"/>
      <c r="I3114" s="82"/>
      <c r="J3114" s="82"/>
      <c r="K3114" s="82"/>
    </row>
    <row r="3115" spans="5:11">
      <c r="E3115" s="68"/>
      <c r="F3115" s="68"/>
      <c r="G3115" s="68"/>
      <c r="H3115" s="68"/>
      <c r="I3115" s="82"/>
      <c r="J3115" s="82"/>
      <c r="K3115" s="82"/>
    </row>
    <row r="3116" spans="5:11">
      <c r="E3116" s="68"/>
      <c r="F3116" s="68"/>
      <c r="G3116" s="68"/>
      <c r="H3116" s="68"/>
      <c r="I3116" s="82"/>
      <c r="J3116" s="82"/>
      <c r="K3116" s="82"/>
    </row>
    <row r="3117" spans="5:11">
      <c r="E3117" s="68"/>
      <c r="F3117" s="68"/>
      <c r="G3117" s="68"/>
      <c r="H3117" s="68"/>
      <c r="I3117" s="82"/>
      <c r="J3117" s="82"/>
      <c r="K3117" s="82"/>
    </row>
    <row r="3118" spans="5:11">
      <c r="E3118" s="68"/>
      <c r="F3118" s="68"/>
      <c r="G3118" s="68"/>
      <c r="H3118" s="68"/>
      <c r="I3118" s="82"/>
      <c r="J3118" s="82"/>
      <c r="K3118" s="82"/>
    </row>
    <row r="3119" spans="5:11">
      <c r="E3119" s="68"/>
      <c r="F3119" s="68"/>
      <c r="G3119" s="68"/>
      <c r="H3119" s="68"/>
      <c r="I3119" s="82"/>
      <c r="J3119" s="82"/>
      <c r="K3119" s="82"/>
    </row>
    <row r="3120" spans="5:11">
      <c r="E3120" s="68"/>
      <c r="F3120" s="68"/>
      <c r="G3120" s="68"/>
      <c r="H3120" s="68"/>
      <c r="I3120" s="82"/>
      <c r="J3120" s="82"/>
      <c r="K3120" s="82"/>
    </row>
    <row r="3121" spans="5:11">
      <c r="E3121" s="68"/>
      <c r="F3121" s="68"/>
      <c r="G3121" s="68"/>
      <c r="H3121" s="68"/>
      <c r="I3121" s="82"/>
      <c r="J3121" s="82"/>
      <c r="K3121" s="82"/>
    </row>
    <row r="3122" spans="5:11">
      <c r="E3122" s="68"/>
      <c r="F3122" s="68"/>
      <c r="G3122" s="68"/>
      <c r="H3122" s="68"/>
      <c r="I3122" s="82"/>
      <c r="J3122" s="82"/>
      <c r="K3122" s="82"/>
    </row>
    <row r="3123" spans="5:11">
      <c r="E3123" s="68"/>
      <c r="F3123" s="68"/>
      <c r="G3123" s="68"/>
      <c r="H3123" s="68"/>
      <c r="I3123" s="82"/>
      <c r="J3123" s="82"/>
      <c r="K3123" s="82"/>
    </row>
    <row r="3124" spans="5:11">
      <c r="E3124" s="68"/>
      <c r="F3124" s="68"/>
      <c r="G3124" s="68"/>
      <c r="H3124" s="68"/>
      <c r="I3124" s="82"/>
      <c r="J3124" s="82"/>
      <c r="K3124" s="82"/>
    </row>
    <row r="3125" spans="5:11">
      <c r="E3125" s="68"/>
      <c r="F3125" s="68"/>
      <c r="G3125" s="68"/>
      <c r="H3125" s="68"/>
      <c r="I3125" s="82"/>
      <c r="J3125" s="82"/>
      <c r="K3125" s="82"/>
    </row>
    <row r="3126" spans="5:11">
      <c r="E3126" s="68"/>
      <c r="F3126" s="68"/>
      <c r="G3126" s="68"/>
      <c r="H3126" s="68"/>
      <c r="I3126" s="82"/>
      <c r="J3126" s="82"/>
      <c r="K3126" s="82"/>
    </row>
    <row r="3127" spans="5:11">
      <c r="E3127" s="68"/>
      <c r="F3127" s="68"/>
      <c r="G3127" s="68"/>
      <c r="H3127" s="68"/>
      <c r="I3127" s="82"/>
      <c r="J3127" s="82"/>
      <c r="K3127" s="82"/>
    </row>
    <row r="3128" spans="5:11">
      <c r="E3128" s="68"/>
      <c r="F3128" s="68"/>
      <c r="G3128" s="68"/>
      <c r="H3128" s="68"/>
      <c r="I3128" s="82"/>
      <c r="J3128" s="82"/>
      <c r="K3128" s="82"/>
    </row>
    <row r="3129" spans="5:11">
      <c r="E3129" s="68"/>
      <c r="F3129" s="68"/>
      <c r="G3129" s="68"/>
      <c r="H3129" s="68"/>
      <c r="I3129" s="82"/>
      <c r="J3129" s="82"/>
      <c r="K3129" s="82"/>
    </row>
    <row r="3130" spans="5:11">
      <c r="E3130" s="68"/>
      <c r="F3130" s="68"/>
      <c r="G3130" s="68"/>
      <c r="H3130" s="68"/>
      <c r="I3130" s="82"/>
      <c r="J3130" s="82"/>
      <c r="K3130" s="82"/>
    </row>
    <row r="3131" spans="5:11">
      <c r="E3131" s="68"/>
      <c r="F3131" s="68"/>
      <c r="G3131" s="68"/>
      <c r="H3131" s="68"/>
      <c r="I3131" s="82"/>
      <c r="J3131" s="82"/>
      <c r="K3131" s="82"/>
    </row>
    <row r="3132" spans="5:11">
      <c r="E3132" s="68"/>
      <c r="F3132" s="68"/>
      <c r="G3132" s="68"/>
      <c r="H3132" s="68"/>
      <c r="I3132" s="82"/>
      <c r="J3132" s="82"/>
      <c r="K3132" s="82"/>
    </row>
    <row r="3133" spans="5:11">
      <c r="E3133" s="68"/>
      <c r="F3133" s="68"/>
      <c r="G3133" s="68"/>
      <c r="H3133" s="68"/>
      <c r="I3133" s="82"/>
      <c r="J3133" s="82"/>
      <c r="K3133" s="82"/>
    </row>
    <row r="3134" spans="5:11">
      <c r="E3134" s="68"/>
      <c r="F3134" s="68"/>
      <c r="G3134" s="68"/>
      <c r="H3134" s="68"/>
      <c r="I3134" s="82"/>
      <c r="J3134" s="82"/>
      <c r="K3134" s="82"/>
    </row>
    <row r="3135" spans="5:11">
      <c r="E3135" s="68"/>
      <c r="F3135" s="68"/>
      <c r="G3135" s="68"/>
      <c r="H3135" s="68"/>
      <c r="I3135" s="82"/>
      <c r="J3135" s="82"/>
      <c r="K3135" s="82"/>
    </row>
    <row r="3136" spans="5:11">
      <c r="E3136" s="68"/>
      <c r="F3136" s="68"/>
      <c r="G3136" s="68"/>
      <c r="H3136" s="68"/>
      <c r="I3136" s="82"/>
      <c r="J3136" s="82"/>
      <c r="K3136" s="82"/>
    </row>
    <row r="3137" spans="5:11">
      <c r="E3137" s="68"/>
      <c r="F3137" s="68"/>
      <c r="G3137" s="68"/>
      <c r="H3137" s="68"/>
      <c r="I3137" s="82"/>
      <c r="J3137" s="82"/>
      <c r="K3137" s="82"/>
    </row>
    <row r="3138" spans="5:11">
      <c r="E3138" s="68"/>
      <c r="F3138" s="68"/>
      <c r="G3138" s="68"/>
      <c r="H3138" s="68"/>
      <c r="I3138" s="82"/>
      <c r="J3138" s="82"/>
      <c r="K3138" s="82"/>
    </row>
    <row r="3139" spans="5:11">
      <c r="E3139" s="68"/>
      <c r="F3139" s="68"/>
      <c r="G3139" s="68"/>
      <c r="H3139" s="68"/>
      <c r="I3139" s="82"/>
      <c r="J3139" s="82"/>
      <c r="K3139" s="82"/>
    </row>
    <row r="3140" spans="5:11">
      <c r="E3140" s="68"/>
      <c r="F3140" s="68"/>
      <c r="G3140" s="68"/>
      <c r="H3140" s="68"/>
      <c r="I3140" s="82"/>
      <c r="J3140" s="82"/>
      <c r="K3140" s="82"/>
    </row>
    <row r="3141" spans="5:11">
      <c r="E3141" s="68"/>
      <c r="F3141" s="68"/>
      <c r="G3141" s="68"/>
      <c r="H3141" s="68"/>
      <c r="I3141" s="82"/>
      <c r="J3141" s="82"/>
      <c r="K3141" s="82"/>
    </row>
    <row r="3142" spans="5:11">
      <c r="E3142" s="68"/>
      <c r="F3142" s="68"/>
      <c r="G3142" s="68"/>
      <c r="H3142" s="68"/>
      <c r="I3142" s="82"/>
      <c r="J3142" s="82"/>
      <c r="K3142" s="82"/>
    </row>
    <row r="3143" spans="5:11">
      <c r="E3143" s="68"/>
      <c r="F3143" s="68"/>
      <c r="G3143" s="68"/>
      <c r="H3143" s="68"/>
      <c r="I3143" s="82"/>
      <c r="J3143" s="82"/>
      <c r="K3143" s="82"/>
    </row>
    <row r="3144" spans="5:11">
      <c r="E3144" s="68"/>
      <c r="F3144" s="68"/>
      <c r="G3144" s="68"/>
      <c r="H3144" s="68"/>
      <c r="I3144" s="82"/>
      <c r="J3144" s="82"/>
      <c r="K3144" s="82"/>
    </row>
    <row r="3145" spans="5:11">
      <c r="E3145" s="68"/>
      <c r="F3145" s="68"/>
      <c r="G3145" s="68"/>
      <c r="H3145" s="68"/>
      <c r="I3145" s="82"/>
      <c r="J3145" s="82"/>
      <c r="K3145" s="82"/>
    </row>
    <row r="3146" spans="5:11">
      <c r="E3146" s="68"/>
      <c r="F3146" s="68"/>
      <c r="G3146" s="68"/>
      <c r="H3146" s="68"/>
      <c r="I3146" s="82"/>
      <c r="J3146" s="82"/>
      <c r="K3146" s="82"/>
    </row>
    <row r="3147" spans="5:11">
      <c r="E3147" s="68"/>
      <c r="F3147" s="68"/>
      <c r="G3147" s="68"/>
      <c r="H3147" s="68"/>
      <c r="I3147" s="82"/>
      <c r="J3147" s="82"/>
      <c r="K3147" s="82"/>
    </row>
    <row r="3148" spans="5:11">
      <c r="E3148" s="68"/>
      <c r="F3148" s="68"/>
      <c r="G3148" s="68"/>
      <c r="H3148" s="68"/>
      <c r="I3148" s="82"/>
      <c r="J3148" s="82"/>
      <c r="K3148" s="82"/>
    </row>
    <row r="3149" spans="5:11">
      <c r="E3149" s="68"/>
      <c r="F3149" s="68"/>
      <c r="G3149" s="68"/>
      <c r="H3149" s="68"/>
      <c r="I3149" s="82"/>
      <c r="J3149" s="82"/>
      <c r="K3149" s="82"/>
    </row>
    <row r="3150" spans="5:11">
      <c r="E3150" s="68"/>
      <c r="F3150" s="68"/>
      <c r="G3150" s="68"/>
      <c r="H3150" s="68"/>
      <c r="I3150" s="82"/>
      <c r="J3150" s="82"/>
      <c r="K3150" s="82"/>
    </row>
    <row r="3151" spans="5:11">
      <c r="E3151" s="68"/>
      <c r="F3151" s="68"/>
      <c r="G3151" s="68"/>
      <c r="H3151" s="68"/>
      <c r="I3151" s="82"/>
      <c r="J3151" s="82"/>
      <c r="K3151" s="82"/>
    </row>
    <row r="3152" spans="5:11">
      <c r="E3152" s="68"/>
      <c r="F3152" s="68"/>
      <c r="G3152" s="68"/>
      <c r="H3152" s="68"/>
      <c r="I3152" s="82"/>
      <c r="J3152" s="82"/>
      <c r="K3152" s="82"/>
    </row>
    <row r="3153" spans="5:11">
      <c r="E3153" s="68"/>
      <c r="F3153" s="68"/>
      <c r="G3153" s="68"/>
      <c r="H3153" s="68"/>
      <c r="I3153" s="82"/>
      <c r="J3153" s="82"/>
      <c r="K3153" s="82"/>
    </row>
    <row r="3154" spans="5:11">
      <c r="E3154" s="68"/>
      <c r="F3154" s="68"/>
      <c r="G3154" s="68"/>
      <c r="H3154" s="68"/>
      <c r="I3154" s="82"/>
      <c r="J3154" s="82"/>
      <c r="K3154" s="82"/>
    </row>
    <row r="3155" spans="5:11">
      <c r="E3155" s="68"/>
      <c r="F3155" s="68"/>
      <c r="G3155" s="68"/>
      <c r="H3155" s="68"/>
      <c r="I3155" s="82"/>
      <c r="J3155" s="82"/>
      <c r="K3155" s="82"/>
    </row>
    <row r="3156" spans="5:11">
      <c r="E3156" s="68"/>
      <c r="F3156" s="68"/>
      <c r="G3156" s="68"/>
      <c r="H3156" s="68"/>
      <c r="I3156" s="82"/>
      <c r="J3156" s="82"/>
      <c r="K3156" s="82"/>
    </row>
    <row r="3157" spans="5:11">
      <c r="E3157" s="68"/>
      <c r="F3157" s="68"/>
      <c r="G3157" s="68"/>
      <c r="H3157" s="68"/>
      <c r="I3157" s="82"/>
      <c r="J3157" s="82"/>
      <c r="K3157" s="82"/>
    </row>
    <row r="3158" spans="5:11">
      <c r="E3158" s="68"/>
      <c r="F3158" s="68"/>
      <c r="G3158" s="68"/>
      <c r="H3158" s="68"/>
      <c r="I3158" s="82"/>
      <c r="J3158" s="82"/>
      <c r="K3158" s="82"/>
    </row>
    <row r="3159" spans="5:11">
      <c r="E3159" s="68"/>
      <c r="F3159" s="68"/>
      <c r="G3159" s="68"/>
      <c r="H3159" s="68"/>
      <c r="I3159" s="82"/>
      <c r="J3159" s="82"/>
      <c r="K3159" s="82"/>
    </row>
    <row r="3160" spans="5:11">
      <c r="E3160" s="68"/>
      <c r="F3160" s="68"/>
      <c r="G3160" s="68"/>
      <c r="H3160" s="68"/>
      <c r="I3160" s="82"/>
      <c r="J3160" s="82"/>
      <c r="K3160" s="82"/>
    </row>
    <row r="3161" spans="5:11">
      <c r="E3161" s="68"/>
      <c r="F3161" s="68"/>
      <c r="G3161" s="68"/>
      <c r="H3161" s="68"/>
      <c r="I3161" s="82"/>
      <c r="J3161" s="82"/>
      <c r="K3161" s="82"/>
    </row>
    <row r="3162" spans="5:11">
      <c r="E3162" s="68"/>
      <c r="F3162" s="68"/>
      <c r="G3162" s="68"/>
      <c r="H3162" s="68"/>
      <c r="I3162" s="82"/>
      <c r="J3162" s="82"/>
      <c r="K3162" s="82"/>
    </row>
    <row r="3163" spans="5:11">
      <c r="E3163" s="68"/>
      <c r="F3163" s="68"/>
      <c r="G3163" s="68"/>
      <c r="H3163" s="68"/>
      <c r="I3163" s="82"/>
      <c r="J3163" s="82"/>
      <c r="K3163" s="82"/>
    </row>
    <row r="3164" spans="5:11">
      <c r="E3164" s="68"/>
      <c r="F3164" s="68"/>
      <c r="G3164" s="68"/>
      <c r="H3164" s="68"/>
      <c r="I3164" s="82"/>
      <c r="J3164" s="82"/>
      <c r="K3164" s="82"/>
    </row>
    <row r="3165" spans="5:11">
      <c r="E3165" s="68"/>
      <c r="F3165" s="68"/>
      <c r="G3165" s="68"/>
      <c r="H3165" s="68"/>
      <c r="I3165" s="82"/>
      <c r="J3165" s="82"/>
      <c r="K3165" s="82"/>
    </row>
    <row r="3166" spans="5:11">
      <c r="E3166" s="68"/>
      <c r="F3166" s="68"/>
      <c r="G3166" s="68"/>
      <c r="H3166" s="68"/>
      <c r="I3166" s="82"/>
      <c r="J3166" s="82"/>
      <c r="K3166" s="82"/>
    </row>
    <row r="3167" spans="5:11">
      <c r="E3167" s="68"/>
      <c r="F3167" s="68"/>
      <c r="G3167" s="68"/>
      <c r="H3167" s="68"/>
      <c r="I3167" s="82"/>
      <c r="J3167" s="82"/>
      <c r="K3167" s="82"/>
    </row>
    <row r="3168" spans="5:11">
      <c r="E3168" s="68"/>
      <c r="F3168" s="68"/>
      <c r="G3168" s="68"/>
      <c r="H3168" s="68"/>
      <c r="I3168" s="82"/>
      <c r="J3168" s="82"/>
      <c r="K3168" s="82"/>
    </row>
    <row r="3169" spans="5:11">
      <c r="E3169" s="68"/>
      <c r="F3169" s="68"/>
      <c r="G3169" s="68"/>
      <c r="H3169" s="68"/>
      <c r="I3169" s="82"/>
      <c r="J3169" s="82"/>
      <c r="K3169" s="82"/>
    </row>
    <row r="3170" spans="5:11">
      <c r="E3170" s="68"/>
      <c r="F3170" s="68"/>
      <c r="G3170" s="68"/>
      <c r="H3170" s="68"/>
      <c r="I3170" s="82"/>
      <c r="J3170" s="82"/>
      <c r="K3170" s="82"/>
    </row>
    <row r="3171" spans="5:11">
      <c r="E3171" s="68"/>
      <c r="F3171" s="68"/>
      <c r="G3171" s="68"/>
      <c r="H3171" s="68"/>
      <c r="I3171" s="82"/>
      <c r="J3171" s="82"/>
      <c r="K3171" s="82"/>
    </row>
    <row r="3172" spans="5:11">
      <c r="E3172" s="68"/>
      <c r="F3172" s="68"/>
      <c r="G3172" s="68"/>
      <c r="H3172" s="68"/>
      <c r="I3172" s="82"/>
      <c r="J3172" s="82"/>
      <c r="K3172" s="82"/>
    </row>
    <row r="3173" spans="5:11">
      <c r="E3173" s="68"/>
      <c r="F3173" s="68"/>
      <c r="G3173" s="68"/>
      <c r="H3173" s="68"/>
      <c r="I3173" s="82"/>
      <c r="J3173" s="82"/>
      <c r="K3173" s="82"/>
    </row>
    <row r="3174" spans="5:11">
      <c r="E3174" s="68"/>
      <c r="F3174" s="68"/>
      <c r="G3174" s="68"/>
      <c r="H3174" s="68"/>
      <c r="I3174" s="82"/>
      <c r="J3174" s="82"/>
      <c r="K3174" s="82"/>
    </row>
    <row r="3175" spans="5:11">
      <c r="E3175" s="68"/>
      <c r="F3175" s="68"/>
      <c r="G3175" s="68"/>
      <c r="H3175" s="68"/>
      <c r="I3175" s="82"/>
      <c r="J3175" s="82"/>
      <c r="K3175" s="82"/>
    </row>
    <row r="3176" spans="5:11">
      <c r="E3176" s="68"/>
      <c r="F3176" s="68"/>
      <c r="G3176" s="68"/>
      <c r="H3176" s="68"/>
      <c r="I3176" s="82"/>
      <c r="J3176" s="82"/>
      <c r="K3176" s="82"/>
    </row>
    <row r="3177" spans="5:11">
      <c r="E3177" s="68"/>
      <c r="F3177" s="68"/>
      <c r="G3177" s="68"/>
      <c r="H3177" s="68"/>
      <c r="I3177" s="82"/>
      <c r="J3177" s="82"/>
      <c r="K3177" s="82"/>
    </row>
    <row r="3178" spans="5:11">
      <c r="E3178" s="68"/>
      <c r="F3178" s="68"/>
      <c r="G3178" s="68"/>
      <c r="H3178" s="68"/>
      <c r="I3178" s="82"/>
      <c r="J3178" s="82"/>
      <c r="K3178" s="82"/>
    </row>
    <row r="3179" spans="5:11">
      <c r="E3179" s="68"/>
      <c r="F3179" s="68"/>
      <c r="G3179" s="68"/>
      <c r="H3179" s="68"/>
      <c r="I3179" s="82"/>
      <c r="J3179" s="82"/>
      <c r="K3179" s="82"/>
    </row>
    <row r="3180" spans="5:11">
      <c r="E3180" s="68"/>
      <c r="F3180" s="68"/>
      <c r="G3180" s="68"/>
      <c r="H3180" s="68"/>
      <c r="I3180" s="82"/>
      <c r="J3180" s="82"/>
      <c r="K3180" s="82"/>
    </row>
    <row r="3181" spans="5:11">
      <c r="E3181" s="68"/>
      <c r="F3181" s="68"/>
      <c r="G3181" s="68"/>
      <c r="H3181" s="68"/>
      <c r="I3181" s="82"/>
      <c r="J3181" s="82"/>
      <c r="K3181" s="82"/>
    </row>
    <row r="3182" spans="5:11">
      <c r="E3182" s="68"/>
      <c r="F3182" s="68"/>
      <c r="G3182" s="68"/>
      <c r="H3182" s="68"/>
      <c r="I3182" s="82"/>
      <c r="J3182" s="82"/>
      <c r="K3182" s="82"/>
    </row>
    <row r="3183" spans="5:11">
      <c r="E3183" s="68"/>
      <c r="F3183" s="68"/>
      <c r="G3183" s="68"/>
      <c r="H3183" s="68"/>
      <c r="I3183" s="82"/>
      <c r="J3183" s="82"/>
      <c r="K3183" s="82"/>
    </row>
    <row r="3184" spans="5:11">
      <c r="E3184" s="68"/>
      <c r="F3184" s="68"/>
      <c r="G3184" s="68"/>
      <c r="H3184" s="68"/>
      <c r="I3184" s="82"/>
      <c r="J3184" s="82"/>
      <c r="K3184" s="82"/>
    </row>
    <row r="3185" spans="5:11">
      <c r="E3185" s="68"/>
      <c r="F3185" s="68"/>
      <c r="G3185" s="68"/>
      <c r="H3185" s="68"/>
      <c r="I3185" s="82"/>
      <c r="J3185" s="82"/>
      <c r="K3185" s="82"/>
    </row>
    <row r="3186" spans="5:11">
      <c r="E3186" s="68"/>
      <c r="F3186" s="68"/>
      <c r="G3186" s="68"/>
      <c r="H3186" s="68"/>
      <c r="I3186" s="82"/>
      <c r="J3186" s="82"/>
      <c r="K3186" s="82"/>
    </row>
    <row r="3187" spans="5:11">
      <c r="E3187" s="68"/>
      <c r="F3187" s="68"/>
      <c r="G3187" s="68"/>
      <c r="H3187" s="68"/>
      <c r="I3187" s="82"/>
      <c r="J3187" s="82"/>
      <c r="K3187" s="82"/>
    </row>
    <row r="3188" spans="5:11">
      <c r="E3188" s="68"/>
      <c r="F3188" s="68"/>
      <c r="G3188" s="68"/>
      <c r="H3188" s="68"/>
      <c r="I3188" s="82"/>
      <c r="J3188" s="82"/>
      <c r="K3188" s="82"/>
    </row>
    <row r="3189" spans="5:11">
      <c r="E3189" s="68"/>
      <c r="F3189" s="68"/>
      <c r="G3189" s="68"/>
      <c r="H3189" s="68"/>
      <c r="I3189" s="82"/>
      <c r="J3189" s="82"/>
      <c r="K3189" s="82"/>
    </row>
    <row r="3190" spans="5:11">
      <c r="E3190" s="68"/>
      <c r="F3190" s="68"/>
      <c r="G3190" s="68"/>
      <c r="H3190" s="68"/>
      <c r="I3190" s="82"/>
      <c r="J3190" s="82"/>
      <c r="K3190" s="82"/>
    </row>
    <row r="3191" spans="5:11">
      <c r="E3191" s="68"/>
      <c r="F3191" s="68"/>
      <c r="G3191" s="68"/>
      <c r="H3191" s="68"/>
      <c r="I3191" s="82"/>
      <c r="J3191" s="82"/>
      <c r="K3191" s="82"/>
    </row>
    <row r="3192" spans="5:11">
      <c r="E3192" s="68"/>
      <c r="F3192" s="68"/>
      <c r="G3192" s="68"/>
      <c r="H3192" s="68"/>
      <c r="I3192" s="82"/>
      <c r="J3192" s="82"/>
      <c r="K3192" s="82"/>
    </row>
    <row r="3193" spans="5:11">
      <c r="E3193" s="68"/>
      <c r="F3193" s="68"/>
      <c r="G3193" s="68"/>
      <c r="H3193" s="68"/>
      <c r="I3193" s="82"/>
      <c r="J3193" s="82"/>
      <c r="K3193" s="82"/>
    </row>
    <row r="3194" spans="5:11">
      <c r="E3194" s="68"/>
      <c r="F3194" s="68"/>
      <c r="G3194" s="68"/>
      <c r="H3194" s="68"/>
      <c r="I3194" s="82"/>
      <c r="J3194" s="82"/>
      <c r="K3194" s="82"/>
    </row>
    <row r="3195" spans="5:11">
      <c r="E3195" s="68"/>
      <c r="F3195" s="68"/>
      <c r="G3195" s="68"/>
      <c r="H3195" s="68"/>
      <c r="I3195" s="82"/>
      <c r="J3195" s="82"/>
      <c r="K3195" s="82"/>
    </row>
    <row r="3196" spans="5:11">
      <c r="E3196" s="68"/>
      <c r="F3196" s="68"/>
      <c r="G3196" s="68"/>
      <c r="H3196" s="68"/>
      <c r="I3196" s="82"/>
      <c r="J3196" s="82"/>
      <c r="K3196" s="82"/>
    </row>
    <row r="3197" spans="5:11">
      <c r="E3197" s="68"/>
      <c r="F3197" s="68"/>
      <c r="G3197" s="68"/>
      <c r="H3197" s="68"/>
      <c r="I3197" s="82"/>
      <c r="J3197" s="82"/>
      <c r="K3197" s="82"/>
    </row>
    <row r="3198" spans="5:11">
      <c r="E3198" s="68"/>
      <c r="F3198" s="68"/>
      <c r="G3198" s="68"/>
      <c r="H3198" s="68"/>
      <c r="I3198" s="82"/>
      <c r="J3198" s="82"/>
      <c r="K3198" s="82"/>
    </row>
    <row r="3199" spans="5:11">
      <c r="E3199" s="68"/>
      <c r="F3199" s="68"/>
      <c r="G3199" s="68"/>
      <c r="H3199" s="68"/>
      <c r="I3199" s="82"/>
      <c r="J3199" s="82"/>
      <c r="K3199" s="82"/>
    </row>
    <row r="3200" spans="5:11">
      <c r="E3200" s="68"/>
      <c r="F3200" s="68"/>
      <c r="G3200" s="68"/>
      <c r="H3200" s="68"/>
      <c r="I3200" s="82"/>
      <c r="J3200" s="82"/>
      <c r="K3200" s="82"/>
    </row>
    <row r="3201" spans="5:11">
      <c r="E3201" s="68"/>
      <c r="F3201" s="68"/>
      <c r="G3201" s="68"/>
      <c r="H3201" s="68"/>
      <c r="I3201" s="82"/>
      <c r="J3201" s="82"/>
      <c r="K3201" s="82"/>
    </row>
    <row r="3202" spans="5:11">
      <c r="E3202" s="68"/>
      <c r="F3202" s="68"/>
      <c r="G3202" s="68"/>
      <c r="H3202" s="68"/>
      <c r="I3202" s="82"/>
      <c r="J3202" s="82"/>
      <c r="K3202" s="82"/>
    </row>
    <row r="3203" spans="5:11">
      <c r="E3203" s="68"/>
      <c r="F3203" s="68"/>
      <c r="G3203" s="68"/>
      <c r="H3203" s="68"/>
      <c r="I3203" s="82"/>
      <c r="J3203" s="82"/>
      <c r="K3203" s="82"/>
    </row>
    <row r="3204" spans="5:11">
      <c r="E3204" s="68"/>
      <c r="F3204" s="68"/>
      <c r="G3204" s="68"/>
      <c r="H3204" s="68"/>
      <c r="I3204" s="82"/>
      <c r="J3204" s="82"/>
      <c r="K3204" s="82"/>
    </row>
    <row r="3205" spans="5:11">
      <c r="E3205" s="68"/>
      <c r="F3205" s="68"/>
      <c r="G3205" s="68"/>
      <c r="H3205" s="68"/>
      <c r="I3205" s="82"/>
      <c r="J3205" s="82"/>
      <c r="K3205" s="82"/>
    </row>
    <row r="3206" spans="5:11">
      <c r="E3206" s="68"/>
      <c r="F3206" s="68"/>
      <c r="G3206" s="68"/>
      <c r="H3206" s="68"/>
      <c r="I3206" s="82"/>
      <c r="J3206" s="82"/>
      <c r="K3206" s="82"/>
    </row>
    <row r="3207" spans="5:11">
      <c r="E3207" s="68"/>
      <c r="F3207" s="68"/>
      <c r="G3207" s="68"/>
      <c r="H3207" s="68"/>
      <c r="I3207" s="82"/>
      <c r="J3207" s="82"/>
      <c r="K3207" s="82"/>
    </row>
    <row r="3208" spans="5:11">
      <c r="E3208" s="68"/>
      <c r="F3208" s="68"/>
      <c r="G3208" s="68"/>
      <c r="H3208" s="68"/>
      <c r="I3208" s="82"/>
      <c r="J3208" s="82"/>
      <c r="K3208" s="82"/>
    </row>
    <row r="3209" spans="5:11">
      <c r="E3209" s="68"/>
      <c r="F3209" s="68"/>
      <c r="G3209" s="68"/>
      <c r="H3209" s="68"/>
      <c r="I3209" s="82"/>
      <c r="J3209" s="82"/>
      <c r="K3209" s="82"/>
    </row>
    <row r="3210" spans="5:11">
      <c r="E3210" s="68"/>
      <c r="F3210" s="68"/>
      <c r="G3210" s="68"/>
      <c r="H3210" s="68"/>
      <c r="I3210" s="82"/>
      <c r="J3210" s="82"/>
      <c r="K3210" s="82"/>
    </row>
    <row r="3211" spans="5:11">
      <c r="E3211" s="68"/>
      <c r="F3211" s="68"/>
      <c r="G3211" s="68"/>
      <c r="H3211" s="68"/>
      <c r="I3211" s="82"/>
      <c r="J3211" s="82"/>
      <c r="K3211" s="82"/>
    </row>
    <row r="3212" spans="5:11">
      <c r="E3212" s="68"/>
      <c r="F3212" s="68"/>
      <c r="G3212" s="68"/>
      <c r="H3212" s="68"/>
      <c r="I3212" s="82"/>
      <c r="J3212" s="82"/>
      <c r="K3212" s="82"/>
    </row>
    <row r="3213" spans="5:11">
      <c r="E3213" s="68"/>
      <c r="F3213" s="68"/>
      <c r="G3213" s="68"/>
      <c r="H3213" s="68"/>
      <c r="I3213" s="82"/>
      <c r="J3213" s="82"/>
      <c r="K3213" s="82"/>
    </row>
    <row r="3214" spans="5:11">
      <c r="E3214" s="68"/>
      <c r="F3214" s="68"/>
      <c r="G3214" s="68"/>
      <c r="H3214" s="68"/>
      <c r="I3214" s="82"/>
      <c r="J3214" s="82"/>
      <c r="K3214" s="82"/>
    </row>
    <row r="3215" spans="5:11">
      <c r="E3215" s="68"/>
      <c r="F3215" s="68"/>
      <c r="G3215" s="68"/>
      <c r="H3215" s="68"/>
      <c r="I3215" s="82"/>
      <c r="J3215" s="82"/>
      <c r="K3215" s="82"/>
    </row>
    <row r="3216" spans="5:11">
      <c r="E3216" s="68"/>
      <c r="F3216" s="68"/>
      <c r="G3216" s="68"/>
      <c r="H3216" s="68"/>
      <c r="I3216" s="82"/>
      <c r="J3216" s="82"/>
      <c r="K3216" s="82"/>
    </row>
    <row r="3217" spans="5:11">
      <c r="E3217" s="68"/>
      <c r="F3217" s="68"/>
      <c r="G3217" s="68"/>
      <c r="H3217" s="68"/>
      <c r="I3217" s="82"/>
      <c r="J3217" s="82"/>
      <c r="K3217" s="82"/>
    </row>
    <row r="3218" spans="5:11">
      <c r="E3218" s="68"/>
      <c r="F3218" s="68"/>
      <c r="G3218" s="68"/>
      <c r="H3218" s="68"/>
      <c r="I3218" s="82"/>
      <c r="J3218" s="82"/>
      <c r="K3218" s="82"/>
    </row>
    <row r="3219" spans="5:11">
      <c r="E3219" s="68"/>
      <c r="F3219" s="68"/>
      <c r="G3219" s="68"/>
      <c r="H3219" s="68"/>
      <c r="I3219" s="82"/>
      <c r="J3219" s="82"/>
      <c r="K3219" s="82"/>
    </row>
    <row r="3220" spans="5:11">
      <c r="E3220" s="68"/>
      <c r="F3220" s="68"/>
      <c r="G3220" s="68"/>
      <c r="H3220" s="68"/>
      <c r="I3220" s="82"/>
      <c r="J3220" s="82"/>
      <c r="K3220" s="82"/>
    </row>
    <row r="3221" spans="5:11">
      <c r="E3221" s="68"/>
      <c r="F3221" s="68"/>
      <c r="G3221" s="68"/>
      <c r="H3221" s="68"/>
      <c r="I3221" s="82"/>
      <c r="J3221" s="82"/>
      <c r="K3221" s="82"/>
    </row>
    <row r="3222" spans="5:11">
      <c r="E3222" s="68"/>
      <c r="F3222" s="68"/>
      <c r="G3222" s="68"/>
      <c r="H3222" s="68"/>
      <c r="I3222" s="82"/>
      <c r="J3222" s="82"/>
      <c r="K3222" s="82"/>
    </row>
    <row r="3223" spans="5:11">
      <c r="E3223" s="68"/>
      <c r="F3223" s="68"/>
      <c r="G3223" s="68"/>
      <c r="H3223" s="68"/>
      <c r="I3223" s="82"/>
      <c r="J3223" s="82"/>
      <c r="K3223" s="82"/>
    </row>
    <row r="3224" spans="5:11">
      <c r="E3224" s="68"/>
      <c r="F3224" s="68"/>
      <c r="G3224" s="68"/>
      <c r="H3224" s="68"/>
      <c r="I3224" s="82"/>
      <c r="J3224" s="82"/>
      <c r="K3224" s="82"/>
    </row>
    <row r="3225" spans="5:11">
      <c r="E3225" s="68"/>
      <c r="F3225" s="68"/>
      <c r="G3225" s="68"/>
      <c r="H3225" s="68"/>
      <c r="I3225" s="82"/>
      <c r="J3225" s="82"/>
      <c r="K3225" s="82"/>
    </row>
    <row r="3226" spans="5:11">
      <c r="E3226" s="68"/>
      <c r="F3226" s="68"/>
      <c r="G3226" s="68"/>
      <c r="H3226" s="68"/>
      <c r="I3226" s="82"/>
      <c r="J3226" s="82"/>
      <c r="K3226" s="82"/>
    </row>
    <row r="3227" spans="5:11">
      <c r="E3227" s="68"/>
      <c r="F3227" s="68"/>
      <c r="G3227" s="68"/>
      <c r="H3227" s="68"/>
      <c r="I3227" s="82"/>
      <c r="J3227" s="82"/>
      <c r="K3227" s="82"/>
    </row>
    <row r="3228" spans="5:11">
      <c r="E3228" s="68"/>
      <c r="F3228" s="68"/>
      <c r="G3228" s="68"/>
      <c r="H3228" s="68"/>
      <c r="I3228" s="82"/>
      <c r="J3228" s="82"/>
      <c r="K3228" s="82"/>
    </row>
    <row r="3229" spans="5:11">
      <c r="E3229" s="68"/>
      <c r="F3229" s="68"/>
      <c r="G3229" s="68"/>
      <c r="H3229" s="68"/>
      <c r="I3229" s="82"/>
      <c r="J3229" s="82"/>
      <c r="K3229" s="82"/>
    </row>
    <row r="3230" spans="5:11">
      <c r="E3230" s="68"/>
      <c r="F3230" s="68"/>
      <c r="G3230" s="68"/>
      <c r="H3230" s="68"/>
      <c r="I3230" s="82"/>
      <c r="J3230" s="82"/>
      <c r="K3230" s="82"/>
    </row>
    <row r="3231" spans="5:11">
      <c r="E3231" s="68"/>
      <c r="F3231" s="68"/>
      <c r="G3231" s="68"/>
      <c r="H3231" s="68"/>
      <c r="I3231" s="82"/>
      <c r="J3231" s="82"/>
      <c r="K3231" s="82"/>
    </row>
    <row r="3232" spans="5:11">
      <c r="E3232" s="68"/>
      <c r="F3232" s="68"/>
      <c r="G3232" s="68"/>
      <c r="H3232" s="68"/>
      <c r="I3232" s="82"/>
      <c r="J3232" s="82"/>
      <c r="K3232" s="82"/>
    </row>
    <row r="3233" spans="5:11">
      <c r="E3233" s="68"/>
      <c r="F3233" s="68"/>
      <c r="G3233" s="68"/>
      <c r="H3233" s="68"/>
      <c r="I3233" s="82"/>
      <c r="J3233" s="82"/>
      <c r="K3233" s="82"/>
    </row>
    <row r="3234" spans="5:11">
      <c r="E3234" s="68"/>
      <c r="F3234" s="68"/>
      <c r="G3234" s="68"/>
      <c r="H3234" s="68"/>
      <c r="I3234" s="82"/>
      <c r="J3234" s="82"/>
      <c r="K3234" s="82"/>
    </row>
    <row r="3235" spans="5:11">
      <c r="E3235" s="68"/>
      <c r="F3235" s="68"/>
      <c r="G3235" s="68"/>
      <c r="H3235" s="68"/>
      <c r="I3235" s="82"/>
      <c r="J3235" s="82"/>
      <c r="K3235" s="82"/>
    </row>
    <row r="3236" spans="5:11">
      <c r="E3236" s="68"/>
      <c r="F3236" s="68"/>
      <c r="G3236" s="68"/>
      <c r="H3236" s="68"/>
      <c r="I3236" s="82"/>
      <c r="J3236" s="82"/>
      <c r="K3236" s="82"/>
    </row>
    <row r="3237" spans="5:11">
      <c r="E3237" s="68"/>
      <c r="F3237" s="68"/>
      <c r="G3237" s="68"/>
      <c r="H3237" s="68"/>
      <c r="I3237" s="82"/>
      <c r="J3237" s="82"/>
      <c r="K3237" s="82"/>
    </row>
    <row r="3238" spans="5:11">
      <c r="E3238" s="68"/>
      <c r="F3238" s="68"/>
      <c r="G3238" s="68"/>
      <c r="H3238" s="68"/>
      <c r="I3238" s="82"/>
      <c r="J3238" s="82"/>
      <c r="K3238" s="82"/>
    </row>
    <row r="3239" spans="5:11">
      <c r="E3239" s="68"/>
      <c r="F3239" s="68"/>
      <c r="G3239" s="68"/>
      <c r="H3239" s="68"/>
      <c r="I3239" s="82"/>
      <c r="J3239" s="82"/>
      <c r="K3239" s="82"/>
    </row>
    <row r="3240" spans="5:11">
      <c r="E3240" s="68"/>
      <c r="F3240" s="68"/>
      <c r="G3240" s="68"/>
      <c r="H3240" s="68"/>
      <c r="I3240" s="82"/>
      <c r="J3240" s="82"/>
      <c r="K3240" s="82"/>
    </row>
    <row r="3241" spans="5:11">
      <c r="E3241" s="68"/>
      <c r="F3241" s="68"/>
      <c r="G3241" s="68"/>
      <c r="H3241" s="68"/>
      <c r="I3241" s="82"/>
      <c r="J3241" s="82"/>
      <c r="K3241" s="82"/>
    </row>
    <row r="3242" spans="5:11">
      <c r="E3242" s="68"/>
      <c r="F3242" s="68"/>
      <c r="G3242" s="68"/>
      <c r="H3242" s="68"/>
      <c r="I3242" s="82"/>
      <c r="J3242" s="82"/>
      <c r="K3242" s="82"/>
    </row>
    <row r="3243" spans="5:11">
      <c r="E3243" s="68"/>
      <c r="F3243" s="68"/>
      <c r="G3243" s="68"/>
      <c r="H3243" s="68"/>
      <c r="I3243" s="82"/>
      <c r="J3243" s="82"/>
      <c r="K3243" s="82"/>
    </row>
    <row r="3244" spans="5:11">
      <c r="E3244" s="68"/>
      <c r="F3244" s="68"/>
      <c r="G3244" s="68"/>
      <c r="H3244" s="68"/>
      <c r="I3244" s="82"/>
      <c r="J3244" s="82"/>
      <c r="K3244" s="82"/>
    </row>
    <row r="3245" spans="5:11">
      <c r="E3245" s="68"/>
      <c r="F3245" s="68"/>
      <c r="G3245" s="68"/>
      <c r="H3245" s="68"/>
      <c r="I3245" s="82"/>
      <c r="J3245" s="82"/>
      <c r="K3245" s="82"/>
    </row>
    <row r="3246" spans="5:11">
      <c r="E3246" s="68"/>
      <c r="F3246" s="68"/>
      <c r="G3246" s="68"/>
      <c r="H3246" s="68"/>
      <c r="I3246" s="82"/>
      <c r="J3246" s="82"/>
      <c r="K3246" s="82"/>
    </row>
    <row r="3247" spans="5:11">
      <c r="E3247" s="68"/>
      <c r="F3247" s="68"/>
      <c r="G3247" s="68"/>
      <c r="H3247" s="68"/>
      <c r="I3247" s="82"/>
      <c r="J3247" s="82"/>
      <c r="K3247" s="82"/>
    </row>
    <row r="3248" spans="5:11">
      <c r="E3248" s="68"/>
      <c r="F3248" s="68"/>
      <c r="G3248" s="68"/>
      <c r="H3248" s="68"/>
      <c r="I3248" s="82"/>
      <c r="J3248" s="82"/>
      <c r="K3248" s="82"/>
    </row>
    <row r="3249" spans="5:11">
      <c r="E3249" s="68"/>
      <c r="F3249" s="68"/>
      <c r="G3249" s="68"/>
      <c r="H3249" s="68"/>
      <c r="I3249" s="82"/>
      <c r="J3249" s="82"/>
      <c r="K3249" s="82"/>
    </row>
    <row r="3250" spans="5:11">
      <c r="E3250" s="68"/>
      <c r="F3250" s="68"/>
      <c r="G3250" s="68"/>
      <c r="H3250" s="68"/>
      <c r="I3250" s="82"/>
      <c r="J3250" s="82"/>
      <c r="K3250" s="82"/>
    </row>
    <row r="3251" spans="5:11">
      <c r="E3251" s="68"/>
      <c r="F3251" s="68"/>
      <c r="G3251" s="68"/>
      <c r="H3251" s="68"/>
      <c r="I3251" s="82"/>
      <c r="J3251" s="82"/>
      <c r="K3251" s="82"/>
    </row>
    <row r="3252" spans="5:11">
      <c r="E3252" s="68"/>
      <c r="F3252" s="68"/>
      <c r="G3252" s="68"/>
      <c r="H3252" s="68"/>
      <c r="I3252" s="82"/>
      <c r="J3252" s="82"/>
      <c r="K3252" s="82"/>
    </row>
    <row r="3253" spans="5:11">
      <c r="E3253" s="68"/>
      <c r="F3253" s="68"/>
      <c r="G3253" s="68"/>
      <c r="H3253" s="68"/>
      <c r="I3253" s="82"/>
      <c r="J3253" s="82"/>
      <c r="K3253" s="82"/>
    </row>
    <row r="3254" spans="5:11">
      <c r="E3254" s="68"/>
      <c r="F3254" s="68"/>
      <c r="G3254" s="68"/>
      <c r="H3254" s="68"/>
      <c r="I3254" s="82"/>
      <c r="J3254" s="82"/>
      <c r="K3254" s="82"/>
    </row>
    <row r="3255" spans="5:11">
      <c r="E3255" s="68"/>
      <c r="F3255" s="68"/>
      <c r="G3255" s="68"/>
      <c r="H3255" s="68"/>
      <c r="I3255" s="82"/>
      <c r="J3255" s="82"/>
      <c r="K3255" s="82"/>
    </row>
    <row r="3256" spans="5:11">
      <c r="E3256" s="68"/>
      <c r="F3256" s="68"/>
      <c r="G3256" s="68"/>
      <c r="H3256" s="68"/>
      <c r="I3256" s="82"/>
      <c r="J3256" s="82"/>
      <c r="K3256" s="82"/>
    </row>
    <row r="3257" spans="5:11">
      <c r="E3257" s="68"/>
      <c r="F3257" s="68"/>
      <c r="G3257" s="68"/>
      <c r="H3257" s="68"/>
      <c r="I3257" s="82"/>
      <c r="J3257" s="82"/>
      <c r="K3257" s="82"/>
    </row>
    <row r="3258" spans="5:11">
      <c r="E3258" s="68"/>
      <c r="F3258" s="68"/>
      <c r="G3258" s="68"/>
      <c r="H3258" s="68"/>
      <c r="I3258" s="82"/>
      <c r="J3258" s="82"/>
      <c r="K3258" s="82"/>
    </row>
    <row r="3259" spans="5:11">
      <c r="E3259" s="68"/>
      <c r="F3259" s="68"/>
      <c r="G3259" s="68"/>
      <c r="H3259" s="68"/>
      <c r="I3259" s="82"/>
      <c r="J3259" s="82"/>
      <c r="K3259" s="82"/>
    </row>
    <row r="3260" spans="5:11">
      <c r="E3260" s="68"/>
      <c r="F3260" s="68"/>
      <c r="G3260" s="68"/>
      <c r="H3260" s="68"/>
      <c r="I3260" s="82"/>
      <c r="J3260" s="82"/>
      <c r="K3260" s="82"/>
    </row>
    <row r="3261" spans="5:11">
      <c r="E3261" s="68"/>
      <c r="F3261" s="68"/>
      <c r="G3261" s="68"/>
      <c r="H3261" s="68"/>
      <c r="I3261" s="82"/>
      <c r="J3261" s="82"/>
      <c r="K3261" s="82"/>
    </row>
    <row r="3262" spans="5:11">
      <c r="E3262" s="68"/>
      <c r="F3262" s="68"/>
      <c r="G3262" s="68"/>
      <c r="H3262" s="68"/>
      <c r="I3262" s="82"/>
      <c r="J3262" s="82"/>
      <c r="K3262" s="82"/>
    </row>
    <row r="3263" spans="5:11">
      <c r="E3263" s="68"/>
      <c r="F3263" s="68"/>
      <c r="G3263" s="68"/>
      <c r="H3263" s="68"/>
      <c r="I3263" s="82"/>
      <c r="J3263" s="82"/>
      <c r="K3263" s="82"/>
    </row>
    <row r="3264" spans="5:11">
      <c r="E3264" s="68"/>
      <c r="F3264" s="68"/>
      <c r="G3264" s="68"/>
      <c r="H3264" s="68"/>
      <c r="I3264" s="82"/>
      <c r="J3264" s="82"/>
      <c r="K3264" s="82"/>
    </row>
    <row r="3265" spans="5:11">
      <c r="E3265" s="68"/>
      <c r="F3265" s="68"/>
      <c r="G3265" s="68"/>
      <c r="H3265" s="68"/>
      <c r="I3265" s="82"/>
      <c r="J3265" s="82"/>
      <c r="K3265" s="82"/>
    </row>
    <row r="3266" spans="5:11">
      <c r="E3266" s="68"/>
      <c r="F3266" s="68"/>
      <c r="G3266" s="68"/>
      <c r="H3266" s="68"/>
      <c r="I3266" s="82"/>
      <c r="J3266" s="82"/>
      <c r="K3266" s="82"/>
    </row>
    <row r="3267" spans="5:11">
      <c r="E3267" s="68"/>
      <c r="F3267" s="68"/>
      <c r="G3267" s="68"/>
      <c r="H3267" s="68"/>
      <c r="I3267" s="82"/>
      <c r="J3267" s="82"/>
      <c r="K3267" s="82"/>
    </row>
    <row r="3268" spans="5:11">
      <c r="E3268" s="68"/>
      <c r="F3268" s="68"/>
      <c r="G3268" s="68"/>
      <c r="H3268" s="68"/>
      <c r="I3268" s="82"/>
      <c r="J3268" s="82"/>
      <c r="K3268" s="82"/>
    </row>
    <row r="3269" spans="5:11">
      <c r="E3269" s="68"/>
      <c r="F3269" s="68"/>
      <c r="G3269" s="68"/>
      <c r="H3269" s="68"/>
      <c r="I3269" s="82"/>
      <c r="J3269" s="82"/>
      <c r="K3269" s="82"/>
    </row>
    <row r="3270" spans="5:11">
      <c r="E3270" s="68"/>
      <c r="F3270" s="68"/>
      <c r="G3270" s="68"/>
      <c r="H3270" s="68"/>
      <c r="I3270" s="82"/>
      <c r="J3270" s="82"/>
      <c r="K3270" s="82"/>
    </row>
    <row r="3271" spans="5:11">
      <c r="E3271" s="68"/>
      <c r="F3271" s="68"/>
      <c r="G3271" s="68"/>
      <c r="H3271" s="68"/>
      <c r="I3271" s="82"/>
      <c r="J3271" s="82"/>
      <c r="K3271" s="82"/>
    </row>
    <row r="3272" spans="5:11">
      <c r="E3272" s="68"/>
      <c r="F3272" s="68"/>
      <c r="G3272" s="68"/>
      <c r="H3272" s="68"/>
      <c r="I3272" s="82"/>
      <c r="J3272" s="82"/>
      <c r="K3272" s="82"/>
    </row>
    <row r="3273" spans="5:11">
      <c r="E3273" s="68"/>
      <c r="F3273" s="68"/>
      <c r="G3273" s="68"/>
      <c r="H3273" s="68"/>
      <c r="I3273" s="82"/>
      <c r="J3273" s="82"/>
      <c r="K3273" s="82"/>
    </row>
    <row r="3274" spans="5:11">
      <c r="E3274" s="68"/>
      <c r="F3274" s="68"/>
      <c r="G3274" s="68"/>
      <c r="H3274" s="68"/>
      <c r="I3274" s="82"/>
      <c r="J3274" s="82"/>
      <c r="K3274" s="82"/>
    </row>
    <row r="3275" spans="5:11">
      <c r="E3275" s="68"/>
      <c r="F3275" s="68"/>
      <c r="G3275" s="68"/>
      <c r="H3275" s="68"/>
      <c r="I3275" s="82"/>
      <c r="J3275" s="82"/>
      <c r="K3275" s="82"/>
    </row>
    <row r="3276" spans="5:11">
      <c r="E3276" s="68"/>
      <c r="F3276" s="68"/>
      <c r="G3276" s="68"/>
      <c r="H3276" s="68"/>
      <c r="I3276" s="82"/>
      <c r="J3276" s="82"/>
      <c r="K3276" s="82"/>
    </row>
    <row r="3277" spans="5:11">
      <c r="E3277" s="68"/>
      <c r="F3277" s="68"/>
      <c r="G3277" s="68"/>
      <c r="H3277" s="68"/>
      <c r="I3277" s="82"/>
      <c r="J3277" s="82"/>
      <c r="K3277" s="82"/>
    </row>
    <row r="3278" spans="5:11">
      <c r="E3278" s="68"/>
      <c r="F3278" s="68"/>
      <c r="G3278" s="68"/>
      <c r="H3278" s="68"/>
      <c r="I3278" s="82"/>
      <c r="J3278" s="82"/>
      <c r="K3278" s="82"/>
    </row>
    <row r="3279" spans="5:11">
      <c r="E3279" s="68"/>
      <c r="F3279" s="68"/>
      <c r="G3279" s="68"/>
      <c r="H3279" s="68"/>
      <c r="I3279" s="82"/>
      <c r="J3279" s="82"/>
      <c r="K3279" s="82"/>
    </row>
    <row r="3280" spans="5:11">
      <c r="E3280" s="68"/>
      <c r="F3280" s="68"/>
      <c r="G3280" s="68"/>
      <c r="H3280" s="68"/>
      <c r="I3280" s="82"/>
      <c r="J3280" s="82"/>
      <c r="K3280" s="82"/>
    </row>
    <row r="3281" spans="5:11">
      <c r="E3281" s="68"/>
      <c r="F3281" s="68"/>
      <c r="G3281" s="68"/>
      <c r="H3281" s="68"/>
      <c r="I3281" s="82"/>
      <c r="J3281" s="82"/>
      <c r="K3281" s="82"/>
    </row>
    <row r="3282" spans="5:11">
      <c r="E3282" s="68"/>
      <c r="F3282" s="68"/>
      <c r="G3282" s="68"/>
      <c r="H3282" s="68"/>
      <c r="I3282" s="82"/>
      <c r="J3282" s="82"/>
      <c r="K3282" s="82"/>
    </row>
    <row r="3283" spans="5:11">
      <c r="E3283" s="68"/>
      <c r="F3283" s="68"/>
      <c r="G3283" s="68"/>
      <c r="H3283" s="68"/>
      <c r="I3283" s="82"/>
      <c r="J3283" s="82"/>
      <c r="K3283" s="82"/>
    </row>
    <row r="3284" spans="5:11">
      <c r="E3284" s="68"/>
      <c r="F3284" s="68"/>
      <c r="G3284" s="68"/>
      <c r="H3284" s="68"/>
      <c r="I3284" s="82"/>
      <c r="J3284" s="82"/>
      <c r="K3284" s="82"/>
    </row>
    <row r="3285" spans="5:11">
      <c r="E3285" s="68"/>
      <c r="F3285" s="68"/>
      <c r="G3285" s="68"/>
      <c r="H3285" s="68"/>
      <c r="I3285" s="82"/>
      <c r="J3285" s="82"/>
      <c r="K3285" s="82"/>
    </row>
    <row r="3286" spans="5:11">
      <c r="E3286" s="68"/>
      <c r="F3286" s="68"/>
      <c r="G3286" s="68"/>
      <c r="H3286" s="68"/>
      <c r="I3286" s="82"/>
      <c r="J3286" s="82"/>
      <c r="K3286" s="82"/>
    </row>
    <row r="3287" spans="5:11">
      <c r="E3287" s="68"/>
      <c r="F3287" s="68"/>
      <c r="G3287" s="68"/>
      <c r="H3287" s="68"/>
      <c r="I3287" s="82"/>
      <c r="J3287" s="82"/>
      <c r="K3287" s="82"/>
    </row>
    <row r="3288" spans="5:11">
      <c r="E3288" s="68"/>
      <c r="F3288" s="68"/>
      <c r="G3288" s="68"/>
      <c r="H3288" s="68"/>
      <c r="I3288" s="82"/>
      <c r="J3288" s="82"/>
      <c r="K3288" s="82"/>
    </row>
    <row r="3289" spans="5:11">
      <c r="E3289" s="68"/>
      <c r="F3289" s="68"/>
      <c r="G3289" s="68"/>
      <c r="H3289" s="68"/>
      <c r="I3289" s="82"/>
      <c r="J3289" s="82"/>
      <c r="K3289" s="82"/>
    </row>
    <row r="3290" spans="5:11">
      <c r="E3290" s="68"/>
      <c r="F3290" s="68"/>
      <c r="G3290" s="68"/>
      <c r="H3290" s="68"/>
      <c r="I3290" s="82"/>
      <c r="J3290" s="82"/>
      <c r="K3290" s="82"/>
    </row>
    <row r="3291" spans="5:11">
      <c r="E3291" s="68"/>
      <c r="F3291" s="68"/>
      <c r="G3291" s="68"/>
      <c r="H3291" s="68"/>
      <c r="I3291" s="82"/>
      <c r="J3291" s="82"/>
      <c r="K3291" s="82"/>
    </row>
    <row r="3292" spans="5:11">
      <c r="E3292" s="68"/>
      <c r="F3292" s="68"/>
      <c r="G3292" s="68"/>
      <c r="H3292" s="68"/>
      <c r="I3292" s="82"/>
      <c r="J3292" s="82"/>
      <c r="K3292" s="82"/>
    </row>
    <row r="3293" spans="5:11">
      <c r="E3293" s="68"/>
      <c r="F3293" s="68"/>
      <c r="G3293" s="68"/>
      <c r="H3293" s="68"/>
      <c r="I3293" s="82"/>
      <c r="J3293" s="82"/>
      <c r="K3293" s="82"/>
    </row>
    <row r="3294" spans="5:11">
      <c r="E3294" s="68"/>
      <c r="F3294" s="68"/>
      <c r="G3294" s="68"/>
      <c r="H3294" s="68"/>
      <c r="I3294" s="82"/>
      <c r="J3294" s="82"/>
      <c r="K3294" s="82"/>
    </row>
    <row r="3295" spans="5:11">
      <c r="E3295" s="68"/>
      <c r="F3295" s="68"/>
      <c r="G3295" s="68"/>
      <c r="H3295" s="68"/>
      <c r="I3295" s="82"/>
      <c r="J3295" s="82"/>
      <c r="K3295" s="82"/>
    </row>
    <row r="3296" spans="5:11">
      <c r="E3296" s="68"/>
      <c r="F3296" s="68"/>
      <c r="G3296" s="68"/>
      <c r="H3296" s="68"/>
      <c r="I3296" s="82"/>
      <c r="J3296" s="82"/>
      <c r="K3296" s="82"/>
    </row>
    <row r="3297" spans="5:11">
      <c r="E3297" s="68"/>
      <c r="F3297" s="68"/>
      <c r="G3297" s="68"/>
      <c r="H3297" s="68"/>
      <c r="I3297" s="82"/>
      <c r="J3297" s="82"/>
      <c r="K3297" s="82"/>
    </row>
    <row r="3298" spans="5:11">
      <c r="E3298" s="68"/>
      <c r="F3298" s="68"/>
      <c r="G3298" s="68"/>
      <c r="H3298" s="68"/>
      <c r="I3298" s="82"/>
      <c r="J3298" s="82"/>
      <c r="K3298" s="82"/>
    </row>
    <row r="3299" spans="5:11">
      <c r="E3299" s="68"/>
      <c r="F3299" s="68"/>
      <c r="G3299" s="68"/>
      <c r="H3299" s="68"/>
      <c r="I3299" s="82"/>
      <c r="J3299" s="82"/>
      <c r="K3299" s="82"/>
    </row>
    <row r="3300" spans="5:11">
      <c r="E3300" s="68"/>
      <c r="F3300" s="68"/>
      <c r="G3300" s="68"/>
      <c r="H3300" s="68"/>
      <c r="I3300" s="82"/>
      <c r="J3300" s="82"/>
      <c r="K3300" s="82"/>
    </row>
    <row r="3301" spans="5:11">
      <c r="E3301" s="68"/>
      <c r="F3301" s="68"/>
      <c r="G3301" s="68"/>
      <c r="H3301" s="68"/>
      <c r="I3301" s="82"/>
      <c r="J3301" s="82"/>
      <c r="K3301" s="82"/>
    </row>
    <row r="3302" spans="5:11">
      <c r="E3302" s="68"/>
      <c r="F3302" s="68"/>
      <c r="G3302" s="68"/>
      <c r="H3302" s="68"/>
      <c r="I3302" s="82"/>
      <c r="J3302" s="82"/>
      <c r="K3302" s="82"/>
    </row>
    <row r="3303" spans="5:11">
      <c r="E3303" s="68"/>
      <c r="F3303" s="68"/>
      <c r="G3303" s="68"/>
      <c r="H3303" s="68"/>
      <c r="I3303" s="82"/>
      <c r="J3303" s="82"/>
      <c r="K3303" s="82"/>
    </row>
    <row r="3304" spans="5:11">
      <c r="E3304" s="68"/>
      <c r="F3304" s="68"/>
      <c r="G3304" s="68"/>
      <c r="H3304" s="68"/>
      <c r="I3304" s="82"/>
      <c r="J3304" s="82"/>
      <c r="K3304" s="82"/>
    </row>
    <row r="3305" spans="5:11">
      <c r="E3305" s="68"/>
      <c r="F3305" s="68"/>
      <c r="G3305" s="68"/>
      <c r="H3305" s="68"/>
      <c r="I3305" s="82"/>
      <c r="J3305" s="82"/>
      <c r="K3305" s="82"/>
    </row>
    <row r="3306" spans="5:11">
      <c r="E3306" s="68"/>
      <c r="F3306" s="68"/>
      <c r="G3306" s="68"/>
      <c r="H3306" s="68"/>
      <c r="I3306" s="82"/>
      <c r="J3306" s="82"/>
      <c r="K3306" s="82"/>
    </row>
    <row r="3307" spans="5:11">
      <c r="E3307" s="68"/>
      <c r="F3307" s="68"/>
      <c r="G3307" s="68"/>
      <c r="H3307" s="68"/>
      <c r="I3307" s="82"/>
      <c r="J3307" s="82"/>
      <c r="K3307" s="82"/>
    </row>
    <row r="3308" spans="5:11">
      <c r="E3308" s="68"/>
      <c r="F3308" s="68"/>
      <c r="G3308" s="68"/>
      <c r="H3308" s="68"/>
      <c r="I3308" s="82"/>
      <c r="J3308" s="82"/>
      <c r="K3308" s="82"/>
    </row>
    <row r="3309" spans="5:11">
      <c r="E3309" s="68"/>
      <c r="F3309" s="68"/>
      <c r="G3309" s="68"/>
      <c r="H3309" s="68"/>
      <c r="I3309" s="82"/>
      <c r="J3309" s="82"/>
      <c r="K3309" s="82"/>
    </row>
    <row r="3310" spans="5:11">
      <c r="E3310" s="68"/>
      <c r="F3310" s="68"/>
      <c r="G3310" s="68"/>
      <c r="H3310" s="68"/>
      <c r="I3310" s="82"/>
      <c r="J3310" s="82"/>
      <c r="K3310" s="82"/>
    </row>
    <row r="3311" spans="5:11">
      <c r="E3311" s="68"/>
      <c r="F3311" s="68"/>
      <c r="G3311" s="68"/>
      <c r="H3311" s="68"/>
      <c r="I3311" s="82"/>
      <c r="J3311" s="82"/>
      <c r="K3311" s="82"/>
    </row>
    <row r="3312" spans="5:11">
      <c r="E3312" s="68"/>
      <c r="F3312" s="68"/>
      <c r="G3312" s="68"/>
      <c r="H3312" s="68"/>
      <c r="I3312" s="82"/>
      <c r="J3312" s="82"/>
      <c r="K3312" s="82"/>
    </row>
    <row r="3313" spans="5:11">
      <c r="E3313" s="68"/>
      <c r="F3313" s="68"/>
      <c r="G3313" s="68"/>
      <c r="H3313" s="68"/>
      <c r="I3313" s="82"/>
      <c r="J3313" s="82"/>
      <c r="K3313" s="82"/>
    </row>
    <row r="3314" spans="5:11">
      <c r="E3314" s="68"/>
      <c r="F3314" s="68"/>
      <c r="G3314" s="68"/>
      <c r="H3314" s="68"/>
      <c r="I3314" s="82"/>
      <c r="J3314" s="82"/>
      <c r="K3314" s="82"/>
    </row>
    <row r="3315" spans="5:11">
      <c r="E3315" s="68"/>
      <c r="F3315" s="68"/>
      <c r="G3315" s="68"/>
      <c r="H3315" s="68"/>
      <c r="I3315" s="82"/>
      <c r="J3315" s="82"/>
      <c r="K3315" s="82"/>
    </row>
    <row r="3316" spans="5:11">
      <c r="E3316" s="68"/>
      <c r="F3316" s="68"/>
      <c r="G3316" s="68"/>
      <c r="H3316" s="68"/>
      <c r="I3316" s="82"/>
      <c r="J3316" s="82"/>
      <c r="K3316" s="82"/>
    </row>
    <row r="3317" spans="5:11">
      <c r="E3317" s="68"/>
      <c r="F3317" s="68"/>
      <c r="G3317" s="68"/>
      <c r="H3317" s="68"/>
      <c r="I3317" s="82"/>
      <c r="J3317" s="82"/>
      <c r="K3317" s="82"/>
    </row>
    <row r="3318" spans="5:11">
      <c r="E3318" s="68"/>
      <c r="F3318" s="68"/>
      <c r="G3318" s="68"/>
      <c r="H3318" s="68"/>
      <c r="I3318" s="82"/>
      <c r="J3318" s="82"/>
      <c r="K3318" s="82"/>
    </row>
    <row r="3319" spans="5:11">
      <c r="E3319" s="68"/>
      <c r="F3319" s="68"/>
      <c r="G3319" s="68"/>
      <c r="H3319" s="68"/>
      <c r="I3319" s="82"/>
      <c r="J3319" s="82"/>
      <c r="K3319" s="82"/>
    </row>
    <row r="3320" spans="5:11">
      <c r="E3320" s="68"/>
      <c r="F3320" s="68"/>
      <c r="G3320" s="68"/>
      <c r="H3320" s="68"/>
      <c r="I3320" s="82"/>
      <c r="J3320" s="82"/>
      <c r="K3320" s="82"/>
    </row>
    <row r="3321" spans="5:11">
      <c r="E3321" s="68"/>
      <c r="F3321" s="68"/>
      <c r="G3321" s="68"/>
      <c r="H3321" s="68"/>
      <c r="I3321" s="82"/>
      <c r="J3321" s="82"/>
      <c r="K3321" s="82"/>
    </row>
    <row r="3322" spans="5:11">
      <c r="E3322" s="68"/>
      <c r="F3322" s="68"/>
      <c r="G3322" s="68"/>
      <c r="H3322" s="68"/>
      <c r="I3322" s="82"/>
      <c r="J3322" s="82"/>
      <c r="K3322" s="82"/>
    </row>
    <row r="3323" spans="5:11">
      <c r="E3323" s="68"/>
      <c r="F3323" s="68"/>
      <c r="G3323" s="68"/>
      <c r="H3323" s="68"/>
      <c r="I3323" s="82"/>
      <c r="J3323" s="82"/>
      <c r="K3323" s="82"/>
    </row>
    <row r="3324" spans="5:11">
      <c r="E3324" s="68"/>
      <c r="F3324" s="68"/>
      <c r="G3324" s="68"/>
      <c r="H3324" s="68"/>
      <c r="I3324" s="82"/>
      <c r="J3324" s="82"/>
      <c r="K3324" s="82"/>
    </row>
    <row r="3325" spans="5:11">
      <c r="E3325" s="68"/>
      <c r="F3325" s="68"/>
      <c r="G3325" s="68"/>
      <c r="H3325" s="68"/>
      <c r="I3325" s="82"/>
      <c r="J3325" s="82"/>
      <c r="K3325" s="82"/>
    </row>
    <row r="3326" spans="5:11">
      <c r="E3326" s="68"/>
      <c r="F3326" s="68"/>
      <c r="G3326" s="68"/>
      <c r="H3326" s="68"/>
      <c r="I3326" s="82"/>
      <c r="J3326" s="82"/>
      <c r="K3326" s="82"/>
    </row>
    <row r="3327" spans="5:11">
      <c r="E3327" s="68"/>
      <c r="F3327" s="68"/>
      <c r="G3327" s="68"/>
      <c r="H3327" s="68"/>
      <c r="I3327" s="82"/>
      <c r="J3327" s="82"/>
      <c r="K3327" s="82"/>
    </row>
    <row r="3328" spans="5:11">
      <c r="E3328" s="68"/>
      <c r="F3328" s="68"/>
      <c r="G3328" s="68"/>
      <c r="H3328" s="68"/>
      <c r="I3328" s="82"/>
      <c r="J3328" s="82"/>
      <c r="K3328" s="82"/>
    </row>
    <row r="3329" spans="5:11">
      <c r="E3329" s="68"/>
      <c r="F3329" s="68"/>
      <c r="G3329" s="68"/>
      <c r="H3329" s="68"/>
      <c r="I3329" s="82"/>
      <c r="J3329" s="82"/>
      <c r="K3329" s="82"/>
    </row>
    <row r="3330" spans="5:11">
      <c r="E3330" s="68"/>
      <c r="F3330" s="68"/>
      <c r="G3330" s="68"/>
      <c r="H3330" s="68"/>
      <c r="I3330" s="82"/>
      <c r="J3330" s="82"/>
      <c r="K3330" s="82"/>
    </row>
    <row r="3331" spans="5:11">
      <c r="E3331" s="68"/>
      <c r="F3331" s="68"/>
      <c r="G3331" s="68"/>
      <c r="H3331" s="68"/>
      <c r="I3331" s="82"/>
      <c r="J3331" s="82"/>
      <c r="K3331" s="82"/>
    </row>
    <row r="3332" spans="5:11">
      <c r="E3332" s="68"/>
      <c r="F3332" s="68"/>
      <c r="G3332" s="68"/>
      <c r="H3332" s="68"/>
      <c r="I3332" s="82"/>
      <c r="J3332" s="82"/>
      <c r="K3332" s="82"/>
    </row>
    <row r="3333" spans="5:11">
      <c r="E3333" s="68"/>
      <c r="F3333" s="68"/>
      <c r="G3333" s="68"/>
      <c r="H3333" s="68"/>
      <c r="I3333" s="82"/>
      <c r="J3333" s="82"/>
      <c r="K3333" s="82"/>
    </row>
    <row r="3334" spans="5:11">
      <c r="E3334" s="68"/>
      <c r="F3334" s="68"/>
      <c r="G3334" s="68"/>
      <c r="H3334" s="68"/>
      <c r="I3334" s="82"/>
      <c r="J3334" s="82"/>
      <c r="K3334" s="82"/>
    </row>
    <row r="3335" spans="5:11">
      <c r="E3335" s="68"/>
      <c r="F3335" s="68"/>
      <c r="G3335" s="68"/>
      <c r="H3335" s="68"/>
      <c r="I3335" s="82"/>
      <c r="J3335" s="82"/>
      <c r="K3335" s="82"/>
    </row>
    <row r="3336" spans="5:11">
      <c r="E3336" s="68"/>
      <c r="F3336" s="68"/>
      <c r="G3336" s="68"/>
      <c r="H3336" s="68"/>
      <c r="I3336" s="82"/>
      <c r="J3336" s="82"/>
      <c r="K3336" s="82"/>
    </row>
    <row r="3337" spans="5:11">
      <c r="E3337" s="68"/>
      <c r="F3337" s="68"/>
      <c r="G3337" s="68"/>
      <c r="H3337" s="68"/>
      <c r="I3337" s="82"/>
      <c r="J3337" s="82"/>
      <c r="K3337" s="82"/>
    </row>
    <row r="3338" spans="5:11">
      <c r="E3338" s="68"/>
      <c r="F3338" s="68"/>
      <c r="G3338" s="68"/>
      <c r="H3338" s="68"/>
      <c r="I3338" s="82"/>
      <c r="J3338" s="82"/>
      <c r="K3338" s="82"/>
    </row>
    <row r="3339" spans="5:11">
      <c r="E3339" s="68"/>
      <c r="F3339" s="68"/>
      <c r="G3339" s="68"/>
      <c r="H3339" s="68"/>
      <c r="I3339" s="82"/>
      <c r="J3339" s="82"/>
      <c r="K3339" s="82"/>
    </row>
    <row r="3340" spans="5:11">
      <c r="E3340" s="68"/>
      <c r="F3340" s="68"/>
      <c r="G3340" s="68"/>
      <c r="H3340" s="68"/>
      <c r="I3340" s="82"/>
      <c r="J3340" s="82"/>
      <c r="K3340" s="82"/>
    </row>
    <row r="3341" spans="5:11">
      <c r="E3341" s="68"/>
      <c r="F3341" s="68"/>
      <c r="G3341" s="68"/>
      <c r="H3341" s="68"/>
      <c r="I3341" s="82"/>
      <c r="J3341" s="82"/>
      <c r="K3341" s="82"/>
    </row>
    <row r="3342" spans="5:11">
      <c r="E3342" s="68"/>
      <c r="F3342" s="68"/>
      <c r="G3342" s="68"/>
      <c r="H3342" s="68"/>
      <c r="I3342" s="82"/>
      <c r="J3342" s="82"/>
      <c r="K3342" s="82"/>
    </row>
    <row r="3343" spans="5:11">
      <c r="E3343" s="68"/>
      <c r="F3343" s="68"/>
      <c r="G3343" s="68"/>
      <c r="H3343" s="68"/>
      <c r="I3343" s="82"/>
      <c r="J3343" s="82"/>
      <c r="K3343" s="82"/>
    </row>
    <row r="3344" spans="5:11">
      <c r="E3344" s="68"/>
      <c r="F3344" s="68"/>
      <c r="G3344" s="68"/>
      <c r="H3344" s="68"/>
      <c r="I3344" s="82"/>
      <c r="J3344" s="82"/>
      <c r="K3344" s="82"/>
    </row>
    <row r="3345" spans="5:11">
      <c r="E3345" s="68"/>
      <c r="F3345" s="68"/>
      <c r="G3345" s="68"/>
      <c r="H3345" s="68"/>
      <c r="I3345" s="82"/>
      <c r="J3345" s="82"/>
      <c r="K3345" s="82"/>
    </row>
    <row r="3346" spans="5:11">
      <c r="E3346" s="68"/>
      <c r="F3346" s="68"/>
      <c r="G3346" s="68"/>
      <c r="H3346" s="68"/>
      <c r="I3346" s="82"/>
      <c r="J3346" s="82"/>
      <c r="K3346" s="82"/>
    </row>
    <row r="3347" spans="5:11">
      <c r="E3347" s="68"/>
      <c r="F3347" s="68"/>
      <c r="G3347" s="68"/>
      <c r="H3347" s="68"/>
      <c r="I3347" s="82"/>
      <c r="J3347" s="82"/>
      <c r="K3347" s="82"/>
    </row>
    <row r="3348" spans="5:11">
      <c r="E3348" s="68"/>
      <c r="F3348" s="68"/>
      <c r="G3348" s="68"/>
      <c r="H3348" s="68"/>
      <c r="I3348" s="82"/>
      <c r="J3348" s="82"/>
      <c r="K3348" s="82"/>
    </row>
    <row r="3349" spans="5:11">
      <c r="E3349" s="68"/>
      <c r="F3349" s="68"/>
      <c r="G3349" s="68"/>
      <c r="H3349" s="68"/>
      <c r="I3349" s="82"/>
      <c r="J3349" s="82"/>
      <c r="K3349" s="82"/>
    </row>
    <row r="3350" spans="5:11">
      <c r="E3350" s="68"/>
      <c r="F3350" s="68"/>
      <c r="G3350" s="68"/>
      <c r="H3350" s="68"/>
      <c r="I3350" s="82"/>
      <c r="J3350" s="82"/>
      <c r="K3350" s="82"/>
    </row>
    <row r="3351" spans="5:11">
      <c r="E3351" s="68"/>
      <c r="F3351" s="68"/>
      <c r="G3351" s="68"/>
      <c r="H3351" s="68"/>
      <c r="I3351" s="82"/>
      <c r="J3351" s="82"/>
      <c r="K3351" s="82"/>
    </row>
    <row r="3352" spans="5:11">
      <c r="E3352" s="68"/>
      <c r="F3352" s="68"/>
      <c r="G3352" s="68"/>
      <c r="H3352" s="68"/>
      <c r="I3352" s="82"/>
      <c r="J3352" s="82"/>
      <c r="K3352" s="82"/>
    </row>
    <row r="3353" spans="5:11">
      <c r="E3353" s="68"/>
      <c r="F3353" s="68"/>
      <c r="G3353" s="68"/>
      <c r="H3353" s="68"/>
      <c r="I3353" s="82"/>
      <c r="J3353" s="82"/>
      <c r="K3353" s="82"/>
    </row>
    <row r="3354" spans="5:11">
      <c r="E3354" s="68"/>
      <c r="F3354" s="68"/>
      <c r="G3354" s="68"/>
      <c r="H3354" s="68"/>
      <c r="I3354" s="82"/>
      <c r="J3354" s="82"/>
      <c r="K3354" s="82"/>
    </row>
    <row r="3355" spans="5:11">
      <c r="E3355" s="68"/>
      <c r="F3355" s="68"/>
      <c r="G3355" s="68"/>
      <c r="H3355" s="68"/>
      <c r="I3355" s="82"/>
      <c r="J3355" s="82"/>
      <c r="K3355" s="82"/>
    </row>
    <row r="3356" spans="5:11">
      <c r="E3356" s="68"/>
      <c r="F3356" s="68"/>
      <c r="G3356" s="68"/>
      <c r="H3356" s="68"/>
      <c r="I3356" s="82"/>
      <c r="J3356" s="82"/>
      <c r="K3356" s="82"/>
    </row>
    <row r="3357" spans="5:11">
      <c r="E3357" s="68"/>
      <c r="F3357" s="68"/>
      <c r="G3357" s="68"/>
      <c r="H3357" s="68"/>
      <c r="I3357" s="82"/>
      <c r="J3357" s="82"/>
      <c r="K3357" s="82"/>
    </row>
    <row r="3358" spans="5:11">
      <c r="E3358" s="68"/>
      <c r="F3358" s="68"/>
      <c r="G3358" s="68"/>
      <c r="H3358" s="68"/>
      <c r="I3358" s="82"/>
      <c r="J3358" s="82"/>
      <c r="K3358" s="82"/>
    </row>
    <row r="3359" spans="5:11">
      <c r="E3359" s="68"/>
      <c r="F3359" s="68"/>
      <c r="G3359" s="68"/>
      <c r="H3359" s="68"/>
      <c r="I3359" s="82"/>
      <c r="J3359" s="82"/>
      <c r="K3359" s="82"/>
    </row>
    <row r="3360" spans="5:11">
      <c r="E3360" s="68"/>
      <c r="F3360" s="68"/>
      <c r="G3360" s="68"/>
      <c r="H3360" s="68"/>
      <c r="I3360" s="82"/>
      <c r="J3360" s="82"/>
      <c r="K3360" s="82"/>
    </row>
    <row r="3361" spans="5:11">
      <c r="E3361" s="68"/>
      <c r="F3361" s="68"/>
      <c r="G3361" s="68"/>
      <c r="H3361" s="68"/>
      <c r="I3361" s="82"/>
      <c r="J3361" s="82"/>
      <c r="K3361" s="82"/>
    </row>
    <row r="3362" spans="5:11">
      <c r="E3362" s="68"/>
      <c r="F3362" s="68"/>
      <c r="G3362" s="68"/>
      <c r="H3362" s="68"/>
      <c r="I3362" s="82"/>
      <c r="J3362" s="82"/>
      <c r="K3362" s="82"/>
    </row>
    <row r="3363" spans="5:11">
      <c r="E3363" s="68"/>
      <c r="F3363" s="68"/>
      <c r="G3363" s="68"/>
      <c r="H3363" s="68"/>
      <c r="I3363" s="82"/>
      <c r="J3363" s="82"/>
      <c r="K3363" s="82"/>
    </row>
    <row r="3364" spans="5:11">
      <c r="E3364" s="68"/>
      <c r="F3364" s="68"/>
      <c r="G3364" s="68"/>
      <c r="H3364" s="68"/>
      <c r="I3364" s="82"/>
      <c r="J3364" s="82"/>
      <c r="K3364" s="82"/>
    </row>
    <row r="3365" spans="5:11">
      <c r="E3365" s="68"/>
      <c r="F3365" s="68"/>
      <c r="G3365" s="68"/>
      <c r="H3365" s="68"/>
      <c r="I3365" s="82"/>
      <c r="J3365" s="82"/>
      <c r="K3365" s="82"/>
    </row>
    <row r="3366" spans="5:11">
      <c r="E3366" s="68"/>
      <c r="F3366" s="68"/>
      <c r="G3366" s="68"/>
      <c r="H3366" s="68"/>
      <c r="I3366" s="82"/>
      <c r="J3366" s="82"/>
      <c r="K3366" s="82"/>
    </row>
    <row r="3367" spans="5:11">
      <c r="E3367" s="68"/>
      <c r="F3367" s="68"/>
      <c r="G3367" s="68"/>
      <c r="H3367" s="68"/>
      <c r="I3367" s="82"/>
      <c r="J3367" s="82"/>
      <c r="K3367" s="82"/>
    </row>
    <row r="3368" spans="5:11">
      <c r="E3368" s="68"/>
      <c r="F3368" s="68"/>
      <c r="G3368" s="68"/>
      <c r="H3368" s="68"/>
      <c r="I3368" s="82"/>
      <c r="J3368" s="82"/>
      <c r="K3368" s="82"/>
    </row>
    <row r="3369" spans="5:11">
      <c r="E3369" s="68"/>
      <c r="F3369" s="68"/>
      <c r="G3369" s="68"/>
      <c r="H3369" s="68"/>
      <c r="I3369" s="82"/>
      <c r="J3369" s="82"/>
      <c r="K3369" s="82"/>
    </row>
    <row r="3370" spans="5:11">
      <c r="E3370" s="68"/>
      <c r="F3370" s="68"/>
      <c r="G3370" s="68"/>
      <c r="H3370" s="68"/>
      <c r="I3370" s="82"/>
      <c r="J3370" s="82"/>
      <c r="K3370" s="82"/>
    </row>
    <row r="3371" spans="5:11">
      <c r="E3371" s="68"/>
      <c r="F3371" s="68"/>
      <c r="G3371" s="68"/>
      <c r="H3371" s="68"/>
      <c r="I3371" s="82"/>
      <c r="J3371" s="82"/>
      <c r="K3371" s="82"/>
    </row>
    <row r="3372" spans="5:11">
      <c r="E3372" s="68"/>
      <c r="F3372" s="68"/>
      <c r="G3372" s="68"/>
      <c r="H3372" s="68"/>
      <c r="I3372" s="82"/>
      <c r="J3372" s="82"/>
      <c r="K3372" s="82"/>
    </row>
    <row r="3373" spans="5:11">
      <c r="E3373" s="68"/>
      <c r="F3373" s="68"/>
      <c r="G3373" s="68"/>
      <c r="H3373" s="68"/>
      <c r="I3373" s="82"/>
      <c r="J3373" s="82"/>
      <c r="K3373" s="82"/>
    </row>
    <row r="3374" spans="5:11">
      <c r="E3374" s="68"/>
      <c r="F3374" s="68"/>
      <c r="G3374" s="68"/>
      <c r="H3374" s="68"/>
      <c r="I3374" s="82"/>
      <c r="J3374" s="82"/>
      <c r="K3374" s="82"/>
    </row>
    <row r="3375" spans="5:11">
      <c r="E3375" s="68"/>
      <c r="F3375" s="68"/>
      <c r="G3375" s="68"/>
      <c r="H3375" s="68"/>
      <c r="I3375" s="82"/>
      <c r="J3375" s="82"/>
      <c r="K3375" s="82"/>
    </row>
    <row r="3376" spans="5:11">
      <c r="E3376" s="68"/>
      <c r="F3376" s="68"/>
      <c r="G3376" s="68"/>
      <c r="H3376" s="68"/>
      <c r="I3376" s="82"/>
      <c r="J3376" s="82"/>
      <c r="K3376" s="82"/>
    </row>
    <row r="3377" spans="5:11">
      <c r="E3377" s="68"/>
      <c r="F3377" s="68"/>
      <c r="G3377" s="68"/>
      <c r="H3377" s="68"/>
      <c r="I3377" s="82"/>
      <c r="J3377" s="82"/>
      <c r="K3377" s="82"/>
    </row>
    <row r="3378" spans="5:11">
      <c r="E3378" s="68"/>
      <c r="F3378" s="68"/>
      <c r="G3378" s="68"/>
      <c r="H3378" s="68"/>
      <c r="I3378" s="82"/>
      <c r="J3378" s="82"/>
      <c r="K3378" s="82"/>
    </row>
    <row r="3379" spans="5:11">
      <c r="E3379" s="68"/>
      <c r="F3379" s="68"/>
      <c r="G3379" s="68"/>
      <c r="H3379" s="68"/>
      <c r="I3379" s="82"/>
      <c r="J3379" s="82"/>
      <c r="K3379" s="82"/>
    </row>
    <row r="3380" spans="5:11">
      <c r="E3380" s="68"/>
      <c r="F3380" s="68"/>
      <c r="G3380" s="68"/>
      <c r="H3380" s="68"/>
      <c r="I3380" s="82"/>
      <c r="J3380" s="82"/>
      <c r="K3380" s="82"/>
    </row>
    <row r="3381" spans="5:11">
      <c r="E3381" s="68"/>
      <c r="F3381" s="68"/>
      <c r="G3381" s="68"/>
      <c r="H3381" s="68"/>
      <c r="I3381" s="82"/>
      <c r="J3381" s="82"/>
      <c r="K3381" s="82"/>
    </row>
    <row r="3382" spans="5:11">
      <c r="E3382" s="68"/>
      <c r="F3382" s="68"/>
      <c r="G3382" s="68"/>
      <c r="H3382" s="68"/>
      <c r="I3382" s="82"/>
      <c r="J3382" s="82"/>
      <c r="K3382" s="82"/>
    </row>
    <row r="3383" spans="5:11">
      <c r="E3383" s="68"/>
      <c r="F3383" s="68"/>
      <c r="G3383" s="68"/>
      <c r="H3383" s="68"/>
      <c r="I3383" s="82"/>
      <c r="J3383" s="82"/>
      <c r="K3383" s="82"/>
    </row>
    <row r="3384" spans="5:11">
      <c r="E3384" s="68"/>
      <c r="F3384" s="68"/>
      <c r="G3384" s="68"/>
      <c r="H3384" s="68"/>
      <c r="I3384" s="82"/>
      <c r="J3384" s="82"/>
      <c r="K3384" s="82"/>
    </row>
    <row r="3385" spans="5:11">
      <c r="E3385" s="68"/>
      <c r="F3385" s="68"/>
      <c r="G3385" s="68"/>
      <c r="H3385" s="68"/>
      <c r="I3385" s="82"/>
      <c r="J3385" s="82"/>
      <c r="K3385" s="82"/>
    </row>
    <row r="3386" spans="5:11">
      <c r="E3386" s="68"/>
      <c r="F3386" s="68"/>
      <c r="G3386" s="68"/>
      <c r="H3386" s="68"/>
      <c r="I3386" s="82"/>
      <c r="J3386" s="82"/>
      <c r="K3386" s="82"/>
    </row>
    <row r="3387" spans="5:11">
      <c r="E3387" s="68"/>
      <c r="F3387" s="68"/>
      <c r="G3387" s="68"/>
      <c r="H3387" s="68"/>
      <c r="I3387" s="82"/>
      <c r="J3387" s="82"/>
      <c r="K3387" s="82"/>
    </row>
    <row r="3388" spans="5:11">
      <c r="E3388" s="68"/>
      <c r="F3388" s="68"/>
      <c r="G3388" s="68"/>
      <c r="H3388" s="68"/>
      <c r="I3388" s="82"/>
      <c r="J3388" s="82"/>
      <c r="K3388" s="82"/>
    </row>
    <row r="3389" spans="5:11">
      <c r="E3389" s="68"/>
      <c r="F3389" s="68"/>
      <c r="G3389" s="68"/>
      <c r="H3389" s="68"/>
      <c r="I3389" s="82"/>
      <c r="J3389" s="82"/>
      <c r="K3389" s="82"/>
    </row>
    <row r="3390" spans="5:11">
      <c r="E3390" s="68"/>
      <c r="F3390" s="68"/>
      <c r="G3390" s="68"/>
      <c r="H3390" s="68"/>
      <c r="I3390" s="82"/>
      <c r="J3390" s="82"/>
      <c r="K3390" s="82"/>
    </row>
    <row r="3391" spans="5:11">
      <c r="E3391" s="68"/>
      <c r="F3391" s="68"/>
      <c r="G3391" s="68"/>
      <c r="H3391" s="68"/>
      <c r="I3391" s="82"/>
      <c r="J3391" s="82"/>
      <c r="K3391" s="82"/>
    </row>
    <row r="3392" spans="5:11">
      <c r="E3392" s="68"/>
      <c r="F3392" s="68"/>
      <c r="G3392" s="68"/>
      <c r="H3392" s="68"/>
      <c r="I3392" s="82"/>
      <c r="J3392" s="82"/>
      <c r="K3392" s="82"/>
    </row>
    <row r="3393" spans="5:11">
      <c r="E3393" s="68"/>
      <c r="F3393" s="68"/>
      <c r="G3393" s="68"/>
      <c r="H3393" s="68"/>
      <c r="I3393" s="82"/>
      <c r="J3393" s="82"/>
      <c r="K3393" s="82"/>
    </row>
    <row r="3394" spans="5:11">
      <c r="E3394" s="68"/>
      <c r="F3394" s="68"/>
      <c r="G3394" s="68"/>
      <c r="H3394" s="68"/>
      <c r="I3394" s="82"/>
      <c r="J3394" s="82"/>
      <c r="K3394" s="82"/>
    </row>
    <row r="3395" spans="5:11">
      <c r="E3395" s="68"/>
      <c r="F3395" s="68"/>
      <c r="G3395" s="68"/>
      <c r="H3395" s="68"/>
      <c r="I3395" s="82"/>
      <c r="J3395" s="82"/>
      <c r="K3395" s="82"/>
    </row>
    <row r="3396" spans="5:11">
      <c r="E3396" s="68"/>
      <c r="F3396" s="68"/>
      <c r="G3396" s="68"/>
      <c r="H3396" s="68"/>
      <c r="I3396" s="82"/>
      <c r="J3396" s="82"/>
      <c r="K3396" s="82"/>
    </row>
    <row r="3397" spans="5:11">
      <c r="E3397" s="68"/>
      <c r="F3397" s="68"/>
      <c r="G3397" s="68"/>
      <c r="H3397" s="68"/>
      <c r="I3397" s="82"/>
      <c r="J3397" s="82"/>
      <c r="K3397" s="82"/>
    </row>
    <row r="3398" spans="5:11">
      <c r="E3398" s="68"/>
      <c r="F3398" s="68"/>
      <c r="G3398" s="68"/>
      <c r="H3398" s="68"/>
      <c r="I3398" s="82"/>
      <c r="J3398" s="82"/>
      <c r="K3398" s="82"/>
    </row>
    <row r="3399" spans="5:11">
      <c r="E3399" s="68"/>
      <c r="F3399" s="68"/>
      <c r="G3399" s="68"/>
      <c r="H3399" s="68"/>
      <c r="I3399" s="82"/>
      <c r="J3399" s="82"/>
      <c r="K3399" s="82"/>
    </row>
    <row r="3400" spans="5:11">
      <c r="E3400" s="68"/>
      <c r="F3400" s="68"/>
      <c r="G3400" s="68"/>
      <c r="H3400" s="68"/>
      <c r="I3400" s="82"/>
      <c r="J3400" s="82"/>
      <c r="K3400" s="82"/>
    </row>
    <row r="3401" spans="5:11">
      <c r="E3401" s="68"/>
      <c r="F3401" s="68"/>
      <c r="G3401" s="68"/>
      <c r="H3401" s="68"/>
      <c r="I3401" s="82"/>
      <c r="J3401" s="82"/>
      <c r="K3401" s="82"/>
    </row>
    <row r="3402" spans="5:11">
      <c r="E3402" s="68"/>
      <c r="F3402" s="68"/>
      <c r="G3402" s="68"/>
      <c r="H3402" s="68"/>
      <c r="I3402" s="82"/>
      <c r="J3402" s="82"/>
      <c r="K3402" s="82"/>
    </row>
    <row r="3403" spans="5:11">
      <c r="E3403" s="68"/>
      <c r="F3403" s="68"/>
      <c r="G3403" s="68"/>
      <c r="H3403" s="68"/>
      <c r="I3403" s="82"/>
      <c r="J3403" s="82"/>
      <c r="K3403" s="82"/>
    </row>
    <row r="3404" spans="5:11">
      <c r="E3404" s="68"/>
      <c r="F3404" s="68"/>
      <c r="G3404" s="68"/>
      <c r="H3404" s="68"/>
      <c r="I3404" s="82"/>
      <c r="J3404" s="82"/>
      <c r="K3404" s="82"/>
    </row>
    <row r="3405" spans="5:11">
      <c r="E3405" s="68"/>
      <c r="F3405" s="68"/>
      <c r="G3405" s="68"/>
      <c r="H3405" s="68"/>
      <c r="I3405" s="82"/>
      <c r="J3405" s="82"/>
      <c r="K3405" s="82"/>
    </row>
    <row r="3406" spans="5:11">
      <c r="E3406" s="68"/>
      <c r="F3406" s="68"/>
      <c r="G3406" s="68"/>
      <c r="H3406" s="68"/>
      <c r="I3406" s="82"/>
      <c r="J3406" s="82"/>
      <c r="K3406" s="82"/>
    </row>
    <row r="3407" spans="5:11">
      <c r="E3407" s="68"/>
      <c r="F3407" s="68"/>
      <c r="G3407" s="68"/>
      <c r="H3407" s="68"/>
      <c r="I3407" s="82"/>
      <c r="J3407" s="82"/>
      <c r="K3407" s="82"/>
    </row>
    <row r="3408" spans="5:11">
      <c r="E3408" s="68"/>
      <c r="F3408" s="68"/>
      <c r="G3408" s="68"/>
      <c r="H3408" s="68"/>
      <c r="I3408" s="82"/>
      <c r="J3408" s="82"/>
      <c r="K3408" s="82"/>
    </row>
    <row r="3409" spans="5:11">
      <c r="E3409" s="68"/>
      <c r="F3409" s="68"/>
      <c r="G3409" s="68"/>
      <c r="H3409" s="68"/>
      <c r="I3409" s="82"/>
      <c r="J3409" s="82"/>
      <c r="K3409" s="82"/>
    </row>
    <row r="3410" spans="5:11">
      <c r="E3410" s="68"/>
      <c r="F3410" s="68"/>
      <c r="G3410" s="68"/>
      <c r="H3410" s="68"/>
      <c r="I3410" s="82"/>
      <c r="J3410" s="82"/>
      <c r="K3410" s="82"/>
    </row>
    <row r="3411" spans="5:11">
      <c r="E3411" s="68"/>
      <c r="F3411" s="68"/>
      <c r="G3411" s="68"/>
      <c r="H3411" s="68"/>
      <c r="I3411" s="82"/>
      <c r="J3411" s="82"/>
      <c r="K3411" s="82"/>
    </row>
    <row r="3412" spans="5:11">
      <c r="E3412" s="68"/>
      <c r="F3412" s="68"/>
      <c r="G3412" s="68"/>
      <c r="H3412" s="68"/>
      <c r="I3412" s="82"/>
      <c r="J3412" s="82"/>
      <c r="K3412" s="82"/>
    </row>
    <row r="3413" spans="5:11">
      <c r="E3413" s="68"/>
      <c r="F3413" s="68"/>
      <c r="G3413" s="68"/>
      <c r="H3413" s="68"/>
      <c r="I3413" s="82"/>
      <c r="J3413" s="82"/>
      <c r="K3413" s="82"/>
    </row>
    <row r="3414" spans="5:11">
      <c r="E3414" s="68"/>
      <c r="F3414" s="68"/>
      <c r="G3414" s="68"/>
      <c r="H3414" s="68"/>
      <c r="I3414" s="82"/>
      <c r="J3414" s="82"/>
      <c r="K3414" s="82"/>
    </row>
    <row r="3415" spans="5:11">
      <c r="E3415" s="68"/>
      <c r="F3415" s="68"/>
      <c r="G3415" s="68"/>
      <c r="H3415" s="68"/>
      <c r="I3415" s="82"/>
      <c r="J3415" s="82"/>
      <c r="K3415" s="82"/>
    </row>
    <row r="3416" spans="5:11">
      <c r="E3416" s="68"/>
      <c r="F3416" s="68"/>
      <c r="G3416" s="68"/>
      <c r="H3416" s="68"/>
      <c r="I3416" s="82"/>
      <c r="J3416" s="82"/>
      <c r="K3416" s="82"/>
    </row>
    <row r="3417" spans="5:11">
      <c r="E3417" s="68"/>
      <c r="F3417" s="68"/>
      <c r="G3417" s="68"/>
      <c r="H3417" s="68"/>
      <c r="I3417" s="82"/>
      <c r="J3417" s="82"/>
      <c r="K3417" s="82"/>
    </row>
    <row r="3418" spans="5:11">
      <c r="E3418" s="68"/>
      <c r="F3418" s="68"/>
      <c r="G3418" s="68"/>
      <c r="H3418" s="68"/>
      <c r="I3418" s="82"/>
      <c r="J3418" s="82"/>
      <c r="K3418" s="82"/>
    </row>
    <row r="3419" spans="5:11">
      <c r="E3419" s="68"/>
      <c r="F3419" s="68"/>
      <c r="G3419" s="68"/>
      <c r="H3419" s="68"/>
      <c r="I3419" s="82"/>
      <c r="J3419" s="82"/>
      <c r="K3419" s="82"/>
    </row>
    <row r="3420" spans="5:11">
      <c r="E3420" s="68"/>
      <c r="F3420" s="68"/>
      <c r="G3420" s="68"/>
      <c r="H3420" s="68"/>
      <c r="I3420" s="82"/>
      <c r="J3420" s="82"/>
      <c r="K3420" s="82"/>
    </row>
    <row r="3421" spans="5:11">
      <c r="E3421" s="68"/>
      <c r="F3421" s="68"/>
      <c r="G3421" s="68"/>
      <c r="H3421" s="68"/>
      <c r="I3421" s="82"/>
      <c r="J3421" s="82"/>
      <c r="K3421" s="82"/>
    </row>
    <row r="3422" spans="5:11">
      <c r="E3422" s="68"/>
      <c r="F3422" s="68"/>
      <c r="G3422" s="68"/>
      <c r="H3422" s="68"/>
      <c r="I3422" s="82"/>
      <c r="J3422" s="82"/>
      <c r="K3422" s="82"/>
    </row>
    <row r="3423" spans="5:11">
      <c r="E3423" s="68"/>
      <c r="F3423" s="68"/>
      <c r="G3423" s="68"/>
      <c r="H3423" s="68"/>
      <c r="I3423" s="82"/>
      <c r="J3423" s="82"/>
      <c r="K3423" s="82"/>
    </row>
    <row r="3424" spans="5:11">
      <c r="E3424" s="68"/>
      <c r="F3424" s="68"/>
      <c r="G3424" s="68"/>
      <c r="H3424" s="68"/>
      <c r="I3424" s="82"/>
      <c r="J3424" s="82"/>
      <c r="K3424" s="82"/>
    </row>
    <row r="3425" spans="5:11">
      <c r="E3425" s="68"/>
      <c r="F3425" s="68"/>
      <c r="G3425" s="68"/>
      <c r="H3425" s="68"/>
      <c r="I3425" s="82"/>
      <c r="J3425" s="82"/>
      <c r="K3425" s="82"/>
    </row>
    <row r="3426" spans="5:11">
      <c r="E3426" s="68"/>
      <c r="F3426" s="68"/>
      <c r="G3426" s="68"/>
      <c r="H3426" s="68"/>
      <c r="I3426" s="82"/>
      <c r="J3426" s="82"/>
      <c r="K3426" s="82"/>
    </row>
    <row r="3427" spans="5:11">
      <c r="E3427" s="68"/>
      <c r="F3427" s="68"/>
      <c r="G3427" s="68"/>
      <c r="H3427" s="68"/>
      <c r="I3427" s="82"/>
      <c r="J3427" s="82"/>
      <c r="K3427" s="82"/>
    </row>
    <row r="3428" spans="5:11">
      <c r="E3428" s="68"/>
      <c r="F3428" s="68"/>
      <c r="G3428" s="68"/>
      <c r="H3428" s="68"/>
      <c r="I3428" s="82"/>
      <c r="J3428" s="82"/>
      <c r="K3428" s="82"/>
    </row>
    <row r="3429" spans="5:11">
      <c r="E3429" s="68"/>
      <c r="F3429" s="68"/>
      <c r="G3429" s="68"/>
      <c r="H3429" s="68"/>
      <c r="I3429" s="82"/>
      <c r="J3429" s="82"/>
      <c r="K3429" s="82"/>
    </row>
    <row r="3430" spans="5:11">
      <c r="E3430" s="68"/>
      <c r="F3430" s="68"/>
      <c r="G3430" s="68"/>
      <c r="H3430" s="68"/>
      <c r="I3430" s="82"/>
      <c r="J3430" s="82"/>
      <c r="K3430" s="82"/>
    </row>
    <row r="3431" spans="5:11">
      <c r="E3431" s="68"/>
      <c r="F3431" s="68"/>
      <c r="G3431" s="68"/>
      <c r="H3431" s="68"/>
      <c r="I3431" s="82"/>
      <c r="J3431" s="82"/>
      <c r="K3431" s="82"/>
    </row>
    <row r="3432" spans="5:11">
      <c r="E3432" s="68"/>
      <c r="F3432" s="68"/>
      <c r="G3432" s="68"/>
      <c r="H3432" s="68"/>
      <c r="I3432" s="82"/>
      <c r="J3432" s="82"/>
      <c r="K3432" s="82"/>
    </row>
    <row r="3433" spans="5:11">
      <c r="E3433" s="68"/>
      <c r="F3433" s="68"/>
      <c r="G3433" s="68"/>
      <c r="H3433" s="68"/>
      <c r="I3433" s="82"/>
      <c r="J3433" s="82"/>
      <c r="K3433" s="82"/>
    </row>
    <row r="3434" spans="5:11">
      <c r="E3434" s="68"/>
      <c r="F3434" s="68"/>
      <c r="G3434" s="68"/>
      <c r="H3434" s="68"/>
      <c r="I3434" s="82"/>
      <c r="J3434" s="82"/>
      <c r="K3434" s="82"/>
    </row>
    <row r="3435" spans="5:11">
      <c r="E3435" s="68"/>
      <c r="F3435" s="68"/>
      <c r="G3435" s="68"/>
      <c r="H3435" s="68"/>
      <c r="I3435" s="82"/>
      <c r="J3435" s="82"/>
      <c r="K3435" s="82"/>
    </row>
    <row r="3436" spans="5:11">
      <c r="E3436" s="68"/>
      <c r="F3436" s="68"/>
      <c r="G3436" s="68"/>
      <c r="H3436" s="68"/>
      <c r="I3436" s="82"/>
      <c r="J3436" s="82"/>
      <c r="K3436" s="82"/>
    </row>
    <row r="3437" spans="5:11">
      <c r="E3437" s="68"/>
      <c r="F3437" s="68"/>
      <c r="G3437" s="68"/>
      <c r="H3437" s="68"/>
      <c r="I3437" s="82"/>
      <c r="J3437" s="82"/>
      <c r="K3437" s="82"/>
    </row>
    <row r="3438" spans="5:11">
      <c r="E3438" s="68"/>
      <c r="F3438" s="68"/>
      <c r="G3438" s="68"/>
      <c r="H3438" s="68"/>
      <c r="I3438" s="82"/>
      <c r="J3438" s="82"/>
      <c r="K3438" s="82"/>
    </row>
    <row r="3439" spans="5:11">
      <c r="E3439" s="68"/>
      <c r="F3439" s="68"/>
      <c r="G3439" s="68"/>
      <c r="H3439" s="68"/>
      <c r="I3439" s="82"/>
      <c r="J3439" s="82"/>
      <c r="K3439" s="82"/>
    </row>
    <row r="3440" spans="5:11">
      <c r="E3440" s="68"/>
      <c r="F3440" s="68"/>
      <c r="G3440" s="68"/>
      <c r="H3440" s="68"/>
      <c r="I3440" s="82"/>
      <c r="J3440" s="82"/>
      <c r="K3440" s="82"/>
    </row>
    <row r="3441" spans="5:11">
      <c r="E3441" s="68"/>
      <c r="F3441" s="68"/>
      <c r="G3441" s="68"/>
      <c r="H3441" s="68"/>
      <c r="I3441" s="82"/>
      <c r="J3441" s="82"/>
      <c r="K3441" s="82"/>
    </row>
    <row r="3442" spans="5:11">
      <c r="E3442" s="68"/>
      <c r="F3442" s="68"/>
      <c r="G3442" s="68"/>
      <c r="H3442" s="68"/>
      <c r="I3442" s="82"/>
      <c r="J3442" s="82"/>
      <c r="K3442" s="82"/>
    </row>
    <row r="3443" spans="5:11">
      <c r="E3443" s="68"/>
      <c r="F3443" s="68"/>
      <c r="G3443" s="68"/>
      <c r="H3443" s="68"/>
      <c r="I3443" s="82"/>
      <c r="J3443" s="82"/>
      <c r="K3443" s="82"/>
    </row>
    <row r="3444" spans="5:11">
      <c r="E3444" s="68"/>
      <c r="F3444" s="68"/>
      <c r="G3444" s="68"/>
      <c r="H3444" s="68"/>
      <c r="I3444" s="82"/>
      <c r="J3444" s="82"/>
      <c r="K3444" s="82"/>
    </row>
    <row r="3445" spans="5:11">
      <c r="E3445" s="68"/>
      <c r="F3445" s="68"/>
      <c r="G3445" s="68"/>
      <c r="H3445" s="68"/>
      <c r="I3445" s="82"/>
      <c r="J3445" s="82"/>
      <c r="K3445" s="82"/>
    </row>
    <row r="3446" spans="5:11">
      <c r="E3446" s="68"/>
      <c r="F3446" s="68"/>
      <c r="G3446" s="68"/>
      <c r="H3446" s="68"/>
      <c r="I3446" s="82"/>
      <c r="J3446" s="82"/>
      <c r="K3446" s="82"/>
    </row>
    <row r="3447" spans="5:11">
      <c r="E3447" s="68"/>
      <c r="F3447" s="68"/>
      <c r="G3447" s="68"/>
      <c r="H3447" s="68"/>
      <c r="I3447" s="82"/>
      <c r="J3447" s="82"/>
      <c r="K3447" s="82"/>
    </row>
    <row r="3448" spans="5:11">
      <c r="E3448" s="68"/>
      <c r="F3448" s="68"/>
      <c r="G3448" s="68"/>
      <c r="H3448" s="68"/>
      <c r="I3448" s="82"/>
      <c r="J3448" s="82"/>
      <c r="K3448" s="82"/>
    </row>
    <row r="3449" spans="5:11">
      <c r="E3449" s="68"/>
      <c r="F3449" s="68"/>
      <c r="G3449" s="68"/>
      <c r="H3449" s="68"/>
      <c r="I3449" s="82"/>
      <c r="J3449" s="82"/>
      <c r="K3449" s="82"/>
    </row>
    <row r="3450" spans="5:11">
      <c r="E3450" s="68"/>
      <c r="F3450" s="68"/>
      <c r="G3450" s="68"/>
      <c r="H3450" s="68"/>
      <c r="I3450" s="82"/>
      <c r="J3450" s="82"/>
      <c r="K3450" s="82"/>
    </row>
    <row r="3451" spans="5:11">
      <c r="E3451" s="68"/>
      <c r="F3451" s="68"/>
      <c r="G3451" s="68"/>
      <c r="H3451" s="68"/>
      <c r="I3451" s="82"/>
      <c r="J3451" s="82"/>
      <c r="K3451" s="82"/>
    </row>
    <row r="3452" spans="5:11">
      <c r="E3452" s="68"/>
      <c r="F3452" s="68"/>
      <c r="G3452" s="68"/>
      <c r="H3452" s="68"/>
      <c r="I3452" s="82"/>
      <c r="J3452" s="82"/>
      <c r="K3452" s="82"/>
    </row>
    <row r="3453" spans="5:11">
      <c r="E3453" s="68"/>
      <c r="F3453" s="68"/>
      <c r="G3453" s="68"/>
      <c r="H3453" s="68"/>
      <c r="I3453" s="82"/>
      <c r="J3453" s="82"/>
      <c r="K3453" s="82"/>
    </row>
    <row r="3454" spans="5:11">
      <c r="E3454" s="68"/>
      <c r="F3454" s="68"/>
      <c r="G3454" s="68"/>
      <c r="H3454" s="68"/>
      <c r="I3454" s="82"/>
      <c r="J3454" s="82"/>
      <c r="K3454" s="82"/>
    </row>
    <row r="3455" spans="5:11">
      <c r="E3455" s="68"/>
      <c r="F3455" s="68"/>
      <c r="G3455" s="68"/>
      <c r="H3455" s="68"/>
      <c r="I3455" s="82"/>
      <c r="J3455" s="82"/>
      <c r="K3455" s="82"/>
    </row>
    <row r="3456" spans="5:11">
      <c r="E3456" s="68"/>
      <c r="F3456" s="68"/>
      <c r="G3456" s="68"/>
      <c r="H3456" s="68"/>
      <c r="I3456" s="82"/>
      <c r="J3456" s="82"/>
      <c r="K3456" s="82"/>
    </row>
    <row r="3457" spans="5:11">
      <c r="E3457" s="68"/>
      <c r="F3457" s="68"/>
      <c r="G3457" s="68"/>
      <c r="H3457" s="68"/>
      <c r="I3457" s="82"/>
      <c r="J3457" s="82"/>
      <c r="K3457" s="82"/>
    </row>
    <row r="3458" spans="5:11">
      <c r="E3458" s="68"/>
      <c r="F3458" s="68"/>
      <c r="G3458" s="68"/>
      <c r="H3458" s="68"/>
      <c r="I3458" s="82"/>
      <c r="J3458" s="82"/>
      <c r="K3458" s="82"/>
    </row>
    <row r="3459" spans="5:11">
      <c r="E3459" s="68"/>
      <c r="F3459" s="68"/>
      <c r="G3459" s="68"/>
      <c r="H3459" s="68"/>
      <c r="I3459" s="82"/>
      <c r="J3459" s="82"/>
      <c r="K3459" s="82"/>
    </row>
    <row r="3460" spans="5:11">
      <c r="E3460" s="68"/>
      <c r="F3460" s="68"/>
      <c r="G3460" s="68"/>
      <c r="H3460" s="68"/>
      <c r="I3460" s="82"/>
      <c r="J3460" s="82"/>
      <c r="K3460" s="82"/>
    </row>
    <row r="3461" spans="5:11">
      <c r="E3461" s="68"/>
      <c r="F3461" s="68"/>
      <c r="G3461" s="68"/>
      <c r="H3461" s="68"/>
      <c r="I3461" s="82"/>
      <c r="J3461" s="82"/>
      <c r="K3461" s="82"/>
    </row>
    <row r="3462" spans="5:11">
      <c r="E3462" s="68"/>
      <c r="F3462" s="68"/>
      <c r="G3462" s="68"/>
      <c r="H3462" s="68"/>
      <c r="I3462" s="82"/>
      <c r="J3462" s="82"/>
      <c r="K3462" s="82"/>
    </row>
    <row r="3463" spans="5:11">
      <c r="E3463" s="68"/>
      <c r="F3463" s="68"/>
      <c r="G3463" s="68"/>
      <c r="H3463" s="68"/>
      <c r="I3463" s="82"/>
      <c r="J3463" s="82"/>
      <c r="K3463" s="82"/>
    </row>
    <row r="3464" spans="5:11">
      <c r="E3464" s="68"/>
      <c r="F3464" s="68"/>
      <c r="G3464" s="68"/>
      <c r="H3464" s="68"/>
      <c r="I3464" s="82"/>
      <c r="J3464" s="82"/>
      <c r="K3464" s="82"/>
    </row>
    <row r="3465" spans="5:11">
      <c r="E3465" s="68"/>
      <c r="F3465" s="68"/>
      <c r="G3465" s="68"/>
      <c r="H3465" s="68"/>
      <c r="I3465" s="82"/>
      <c r="J3465" s="82"/>
      <c r="K3465" s="82"/>
    </row>
    <row r="3466" spans="5:11">
      <c r="E3466" s="68"/>
      <c r="F3466" s="68"/>
      <c r="G3466" s="68"/>
      <c r="H3466" s="68"/>
      <c r="I3466" s="82"/>
      <c r="J3466" s="82"/>
      <c r="K3466" s="82"/>
    </row>
    <row r="3467" spans="5:11">
      <c r="E3467" s="68"/>
      <c r="F3467" s="68"/>
      <c r="G3467" s="68"/>
      <c r="H3467" s="68"/>
      <c r="I3467" s="82"/>
      <c r="J3467" s="82"/>
      <c r="K3467" s="82"/>
    </row>
    <row r="3468" spans="5:11">
      <c r="E3468" s="68"/>
      <c r="F3468" s="68"/>
      <c r="G3468" s="68"/>
      <c r="H3468" s="68"/>
      <c r="I3468" s="82"/>
      <c r="J3468" s="82"/>
      <c r="K3468" s="82"/>
    </row>
    <row r="3469" spans="5:11">
      <c r="E3469" s="68"/>
      <c r="F3469" s="68"/>
      <c r="G3469" s="68"/>
      <c r="H3469" s="68"/>
      <c r="I3469" s="82"/>
      <c r="J3469" s="82"/>
      <c r="K3469" s="82"/>
    </row>
    <row r="3470" spans="5:11">
      <c r="E3470" s="68"/>
      <c r="F3470" s="68"/>
      <c r="G3470" s="68"/>
      <c r="H3470" s="68"/>
      <c r="I3470" s="82"/>
      <c r="J3470" s="82"/>
      <c r="K3470" s="82"/>
    </row>
    <row r="3471" spans="5:11">
      <c r="E3471" s="68"/>
      <c r="F3471" s="68"/>
      <c r="G3471" s="68"/>
      <c r="H3471" s="68"/>
      <c r="I3471" s="82"/>
      <c r="J3471" s="82"/>
      <c r="K3471" s="82"/>
    </row>
    <row r="3472" spans="5:11">
      <c r="E3472" s="68"/>
      <c r="F3472" s="68"/>
      <c r="G3472" s="68"/>
      <c r="H3472" s="68"/>
      <c r="I3472" s="82"/>
      <c r="J3472" s="82"/>
      <c r="K3472" s="82"/>
    </row>
    <row r="3473" spans="5:11">
      <c r="E3473" s="68"/>
      <c r="F3473" s="68"/>
      <c r="G3473" s="68"/>
      <c r="H3473" s="68"/>
      <c r="I3473" s="82"/>
      <c r="J3473" s="82"/>
      <c r="K3473" s="82"/>
    </row>
    <row r="3474" spans="5:11">
      <c r="E3474" s="68"/>
      <c r="F3474" s="68"/>
      <c r="G3474" s="68"/>
      <c r="H3474" s="68"/>
      <c r="I3474" s="82"/>
      <c r="J3474" s="82"/>
      <c r="K3474" s="82"/>
    </row>
    <row r="3475" spans="5:11">
      <c r="E3475" s="68"/>
      <c r="F3475" s="68"/>
      <c r="G3475" s="68"/>
      <c r="H3475" s="68"/>
      <c r="I3475" s="82"/>
      <c r="J3475" s="82"/>
      <c r="K3475" s="82"/>
    </row>
    <row r="3476" spans="5:11">
      <c r="E3476" s="68"/>
      <c r="F3476" s="68"/>
      <c r="G3476" s="68"/>
      <c r="H3476" s="68"/>
      <c r="I3476" s="82"/>
      <c r="J3476" s="82"/>
      <c r="K3476" s="82"/>
    </row>
    <row r="3477" spans="5:11">
      <c r="E3477" s="68"/>
      <c r="F3477" s="68"/>
      <c r="G3477" s="68"/>
      <c r="H3477" s="68"/>
      <c r="I3477" s="82"/>
      <c r="J3477" s="82"/>
      <c r="K3477" s="82"/>
    </row>
    <row r="3478" spans="5:11">
      <c r="E3478" s="68"/>
      <c r="F3478" s="68"/>
      <c r="G3478" s="68"/>
      <c r="H3478" s="68"/>
      <c r="I3478" s="82"/>
      <c r="J3478" s="82"/>
      <c r="K3478" s="82"/>
    </row>
    <row r="3479" spans="5:11">
      <c r="E3479" s="68"/>
      <c r="F3479" s="68"/>
      <c r="G3479" s="68"/>
      <c r="H3479" s="68"/>
      <c r="I3479" s="82"/>
      <c r="J3479" s="82"/>
      <c r="K3479" s="82"/>
    </row>
    <row r="3480" spans="5:11">
      <c r="E3480" s="68"/>
      <c r="F3480" s="68"/>
      <c r="G3480" s="68"/>
      <c r="H3480" s="68"/>
      <c r="I3480" s="82"/>
      <c r="J3480" s="82"/>
      <c r="K3480" s="82"/>
    </row>
    <row r="3481" spans="5:11">
      <c r="E3481" s="68"/>
      <c r="F3481" s="68"/>
      <c r="G3481" s="68"/>
      <c r="H3481" s="68"/>
      <c r="I3481" s="82"/>
      <c r="J3481" s="82"/>
      <c r="K3481" s="82"/>
    </row>
    <row r="3482" spans="5:11">
      <c r="E3482" s="68"/>
      <c r="F3482" s="68"/>
      <c r="G3482" s="68"/>
      <c r="H3482" s="68"/>
      <c r="I3482" s="82"/>
      <c r="J3482" s="82"/>
      <c r="K3482" s="82"/>
    </row>
    <row r="3483" spans="5:11">
      <c r="E3483" s="68"/>
      <c r="F3483" s="68"/>
      <c r="G3483" s="68"/>
      <c r="H3483" s="68"/>
      <c r="I3483" s="82"/>
      <c r="J3483" s="82"/>
      <c r="K3483" s="82"/>
    </row>
    <row r="3484" spans="5:11">
      <c r="E3484" s="68"/>
      <c r="F3484" s="68"/>
      <c r="G3484" s="68"/>
      <c r="H3484" s="68"/>
      <c r="I3484" s="82"/>
      <c r="J3484" s="82"/>
      <c r="K3484" s="82"/>
    </row>
    <row r="3485" spans="5:11">
      <c r="E3485" s="68"/>
      <c r="F3485" s="68"/>
      <c r="G3485" s="68"/>
      <c r="H3485" s="68"/>
      <c r="I3485" s="82"/>
      <c r="J3485" s="82"/>
      <c r="K3485" s="82"/>
    </row>
    <row r="3486" spans="5:11">
      <c r="E3486" s="68"/>
      <c r="F3486" s="68"/>
      <c r="G3486" s="68"/>
      <c r="H3486" s="68"/>
      <c r="I3486" s="82"/>
      <c r="J3486" s="82"/>
      <c r="K3486" s="82"/>
    </row>
    <row r="3487" spans="5:11">
      <c r="E3487" s="68"/>
      <c r="F3487" s="68"/>
      <c r="G3487" s="68"/>
      <c r="H3487" s="68"/>
      <c r="I3487" s="82"/>
      <c r="J3487" s="82"/>
      <c r="K3487" s="82"/>
    </row>
    <row r="3488" spans="5:11">
      <c r="E3488" s="68"/>
      <c r="F3488" s="68"/>
      <c r="G3488" s="68"/>
      <c r="H3488" s="68"/>
      <c r="I3488" s="82"/>
      <c r="J3488" s="82"/>
      <c r="K3488" s="82"/>
    </row>
    <row r="3489" spans="5:11">
      <c r="E3489" s="68"/>
      <c r="F3489" s="68"/>
      <c r="G3489" s="68"/>
      <c r="H3489" s="68"/>
      <c r="I3489" s="82"/>
      <c r="J3489" s="82"/>
      <c r="K3489" s="82"/>
    </row>
    <row r="3490" spans="5:11">
      <c r="E3490" s="68"/>
      <c r="F3490" s="68"/>
      <c r="G3490" s="68"/>
      <c r="H3490" s="68"/>
      <c r="I3490" s="82"/>
      <c r="J3490" s="82"/>
      <c r="K3490" s="82"/>
    </row>
    <row r="3491" spans="5:11">
      <c r="E3491" s="68"/>
      <c r="F3491" s="68"/>
      <c r="G3491" s="68"/>
      <c r="H3491" s="68"/>
      <c r="I3491" s="82"/>
      <c r="J3491" s="82"/>
      <c r="K3491" s="82"/>
    </row>
    <row r="3492" spans="5:11">
      <c r="E3492" s="68"/>
      <c r="F3492" s="68"/>
      <c r="G3492" s="68"/>
      <c r="H3492" s="68"/>
      <c r="I3492" s="82"/>
      <c r="J3492" s="82"/>
      <c r="K3492" s="82"/>
    </row>
    <row r="3493" spans="5:11">
      <c r="E3493" s="68"/>
      <c r="F3493" s="68"/>
      <c r="G3493" s="68"/>
      <c r="H3493" s="68"/>
      <c r="I3493" s="82"/>
      <c r="J3493" s="82"/>
      <c r="K3493" s="82"/>
    </row>
    <row r="3494" spans="5:11">
      <c r="E3494" s="68"/>
      <c r="F3494" s="68"/>
      <c r="G3494" s="68"/>
      <c r="H3494" s="68"/>
      <c r="I3494" s="82"/>
      <c r="J3494" s="82"/>
      <c r="K3494" s="82"/>
    </row>
    <row r="3495" spans="5:11">
      <c r="E3495" s="68"/>
      <c r="F3495" s="68"/>
      <c r="G3495" s="68"/>
      <c r="H3495" s="68"/>
      <c r="I3495" s="82"/>
      <c r="J3495" s="82"/>
      <c r="K3495" s="82"/>
    </row>
    <row r="3496" spans="5:11">
      <c r="E3496" s="68"/>
      <c r="F3496" s="68"/>
      <c r="G3496" s="68"/>
      <c r="H3496" s="68"/>
      <c r="I3496" s="82"/>
      <c r="J3496" s="82"/>
      <c r="K3496" s="82"/>
    </row>
    <row r="3497" spans="5:11">
      <c r="E3497" s="68"/>
      <c r="F3497" s="68"/>
      <c r="G3497" s="68"/>
      <c r="H3497" s="68"/>
      <c r="I3497" s="82"/>
      <c r="J3497" s="82"/>
      <c r="K3497" s="82"/>
    </row>
    <row r="3498" spans="5:11">
      <c r="E3498" s="68"/>
      <c r="F3498" s="68"/>
      <c r="G3498" s="68"/>
      <c r="H3498" s="68"/>
      <c r="I3498" s="82"/>
      <c r="J3498" s="82"/>
      <c r="K3498" s="82"/>
    </row>
    <row r="3499" spans="5:11">
      <c r="E3499" s="68"/>
      <c r="F3499" s="68"/>
      <c r="G3499" s="68"/>
      <c r="H3499" s="68"/>
      <c r="I3499" s="82"/>
      <c r="J3499" s="82"/>
      <c r="K3499" s="82"/>
    </row>
    <row r="3500" spans="5:11">
      <c r="E3500" s="68"/>
      <c r="F3500" s="68"/>
      <c r="G3500" s="68"/>
      <c r="H3500" s="68"/>
      <c r="I3500" s="82"/>
      <c r="J3500" s="82"/>
      <c r="K3500" s="82"/>
    </row>
    <row r="3501" spans="5:11">
      <c r="E3501" s="68"/>
      <c r="F3501" s="68"/>
      <c r="G3501" s="68"/>
      <c r="H3501" s="68"/>
      <c r="I3501" s="82"/>
      <c r="J3501" s="82"/>
      <c r="K3501" s="82"/>
    </row>
    <row r="3502" spans="5:11">
      <c r="E3502" s="68"/>
      <c r="F3502" s="68"/>
      <c r="G3502" s="68"/>
      <c r="H3502" s="68"/>
      <c r="I3502" s="82"/>
      <c r="J3502" s="82"/>
      <c r="K3502" s="82"/>
    </row>
    <row r="3503" spans="5:11">
      <c r="E3503" s="68"/>
      <c r="F3503" s="68"/>
      <c r="G3503" s="68"/>
      <c r="H3503" s="68"/>
      <c r="I3503" s="82"/>
      <c r="J3503" s="82"/>
      <c r="K3503" s="82"/>
    </row>
    <row r="3504" spans="5:11">
      <c r="E3504" s="68"/>
      <c r="F3504" s="68"/>
      <c r="G3504" s="68"/>
      <c r="H3504" s="68"/>
      <c r="I3504" s="82"/>
      <c r="J3504" s="82"/>
      <c r="K3504" s="82"/>
    </row>
    <row r="3505" spans="5:11">
      <c r="E3505" s="68"/>
      <c r="F3505" s="68"/>
      <c r="G3505" s="68"/>
      <c r="H3505" s="68"/>
      <c r="I3505" s="82"/>
      <c r="J3505" s="82"/>
      <c r="K3505" s="82"/>
    </row>
    <row r="3506" spans="5:11">
      <c r="E3506" s="68"/>
      <c r="F3506" s="68"/>
      <c r="G3506" s="68"/>
      <c r="H3506" s="68"/>
      <c r="I3506" s="82"/>
      <c r="J3506" s="82"/>
      <c r="K3506" s="82"/>
    </row>
    <row r="3507" spans="5:11">
      <c r="E3507" s="68"/>
      <c r="F3507" s="68"/>
      <c r="G3507" s="68"/>
      <c r="H3507" s="68"/>
      <c r="I3507" s="82"/>
      <c r="J3507" s="82"/>
      <c r="K3507" s="82"/>
    </row>
    <row r="3508" spans="5:11">
      <c r="E3508" s="68"/>
      <c r="F3508" s="68"/>
      <c r="G3508" s="68"/>
      <c r="H3508" s="68"/>
      <c r="I3508" s="82"/>
      <c r="J3508" s="82"/>
      <c r="K3508" s="82"/>
    </row>
    <row r="3509" spans="5:11">
      <c r="E3509" s="68"/>
      <c r="F3509" s="68"/>
      <c r="G3509" s="68"/>
      <c r="H3509" s="68"/>
      <c r="I3509" s="82"/>
      <c r="J3509" s="82"/>
      <c r="K3509" s="82"/>
    </row>
    <row r="3510" spans="5:11">
      <c r="E3510" s="68"/>
      <c r="F3510" s="68"/>
      <c r="G3510" s="68"/>
      <c r="H3510" s="68"/>
      <c r="I3510" s="82"/>
      <c r="J3510" s="82"/>
      <c r="K3510" s="82"/>
    </row>
    <row r="3511" spans="5:11">
      <c r="E3511" s="68"/>
      <c r="F3511" s="68"/>
      <c r="G3511" s="68"/>
      <c r="H3511" s="68"/>
      <c r="I3511" s="82"/>
      <c r="J3511" s="82"/>
      <c r="K3511" s="82"/>
    </row>
    <row r="3512" spans="5:11">
      <c r="E3512" s="68"/>
      <c r="F3512" s="68"/>
      <c r="G3512" s="68"/>
      <c r="H3512" s="68"/>
      <c r="I3512" s="82"/>
      <c r="J3512" s="82"/>
      <c r="K3512" s="82"/>
    </row>
    <row r="3513" spans="5:11">
      <c r="E3513" s="68"/>
      <c r="F3513" s="68"/>
      <c r="G3513" s="68"/>
      <c r="H3513" s="68"/>
      <c r="I3513" s="82"/>
      <c r="J3513" s="82"/>
      <c r="K3513" s="82"/>
    </row>
    <row r="3514" spans="5:11">
      <c r="E3514" s="68"/>
      <c r="F3514" s="68"/>
      <c r="G3514" s="68"/>
      <c r="H3514" s="68"/>
      <c r="I3514" s="82"/>
      <c r="J3514" s="82"/>
      <c r="K3514" s="82"/>
    </row>
    <row r="3515" spans="5:11">
      <c r="E3515" s="68"/>
      <c r="F3515" s="68"/>
      <c r="G3515" s="68"/>
      <c r="H3515" s="68"/>
      <c r="I3515" s="82"/>
      <c r="J3515" s="82"/>
      <c r="K3515" s="82"/>
    </row>
    <row r="3516" spans="5:11">
      <c r="E3516" s="68"/>
      <c r="F3516" s="68"/>
      <c r="G3516" s="68"/>
      <c r="H3516" s="68"/>
      <c r="I3516" s="82"/>
      <c r="J3516" s="82"/>
      <c r="K3516" s="82"/>
    </row>
    <row r="3517" spans="5:11">
      <c r="E3517" s="68"/>
      <c r="F3517" s="68"/>
      <c r="G3517" s="68"/>
      <c r="H3517" s="68"/>
      <c r="I3517" s="82"/>
      <c r="J3517" s="82"/>
      <c r="K3517" s="82"/>
    </row>
    <row r="3518" spans="5:11">
      <c r="E3518" s="68"/>
      <c r="F3518" s="68"/>
      <c r="G3518" s="68"/>
      <c r="H3518" s="68"/>
      <c r="I3518" s="82"/>
      <c r="J3518" s="82"/>
      <c r="K3518" s="82"/>
    </row>
    <row r="3519" spans="5:11">
      <c r="E3519" s="68"/>
      <c r="F3519" s="68"/>
      <c r="G3519" s="68"/>
      <c r="H3519" s="68"/>
      <c r="I3519" s="82"/>
      <c r="J3519" s="82"/>
      <c r="K3519" s="82"/>
    </row>
    <row r="3520" spans="5:11">
      <c r="E3520" s="68"/>
      <c r="F3520" s="68"/>
      <c r="G3520" s="68"/>
      <c r="H3520" s="68"/>
      <c r="I3520" s="82"/>
      <c r="J3520" s="82"/>
      <c r="K3520" s="82"/>
    </row>
    <row r="3521" spans="5:11">
      <c r="E3521" s="68"/>
      <c r="F3521" s="68"/>
      <c r="G3521" s="68"/>
      <c r="H3521" s="68"/>
      <c r="I3521" s="82"/>
      <c r="J3521" s="82"/>
      <c r="K3521" s="82"/>
    </row>
    <row r="3522" spans="5:11">
      <c r="E3522" s="68"/>
      <c r="F3522" s="68"/>
      <c r="G3522" s="68"/>
      <c r="H3522" s="68"/>
      <c r="I3522" s="82"/>
      <c r="J3522" s="82"/>
      <c r="K3522" s="82"/>
    </row>
    <row r="3523" spans="5:11">
      <c r="E3523" s="68"/>
      <c r="F3523" s="68"/>
      <c r="G3523" s="68"/>
      <c r="H3523" s="68"/>
      <c r="I3523" s="82"/>
      <c r="J3523" s="82"/>
      <c r="K3523" s="82"/>
    </row>
    <row r="3524" spans="5:11">
      <c r="E3524" s="68"/>
      <c r="F3524" s="68"/>
      <c r="G3524" s="68"/>
      <c r="H3524" s="68"/>
      <c r="I3524" s="82"/>
      <c r="J3524" s="82"/>
      <c r="K3524" s="82"/>
    </row>
    <row r="3525" spans="5:11">
      <c r="E3525" s="68"/>
      <c r="F3525" s="68"/>
      <c r="G3525" s="68"/>
      <c r="H3525" s="68"/>
      <c r="I3525" s="82"/>
      <c r="J3525" s="82"/>
      <c r="K3525" s="82"/>
    </row>
    <row r="3526" spans="5:11">
      <c r="E3526" s="68"/>
      <c r="F3526" s="68"/>
      <c r="G3526" s="68"/>
      <c r="H3526" s="68"/>
      <c r="I3526" s="82"/>
      <c r="J3526" s="82"/>
      <c r="K3526" s="82"/>
    </row>
    <row r="3527" spans="5:11">
      <c r="E3527" s="68"/>
      <c r="F3527" s="68"/>
      <c r="G3527" s="68"/>
      <c r="H3527" s="68"/>
      <c r="I3527" s="82"/>
      <c r="J3527" s="82"/>
      <c r="K3527" s="82"/>
    </row>
    <row r="3528" spans="5:11">
      <c r="E3528" s="68"/>
      <c r="F3528" s="68"/>
      <c r="G3528" s="68"/>
      <c r="H3528" s="68"/>
      <c r="I3528" s="82"/>
      <c r="J3528" s="82"/>
      <c r="K3528" s="82"/>
    </row>
    <row r="3529" spans="5:11">
      <c r="E3529" s="68"/>
      <c r="F3529" s="68"/>
      <c r="G3529" s="68"/>
      <c r="H3529" s="68"/>
      <c r="I3529" s="82"/>
      <c r="J3529" s="82"/>
      <c r="K3529" s="82"/>
    </row>
    <row r="3530" spans="5:11">
      <c r="E3530" s="68"/>
      <c r="F3530" s="68"/>
      <c r="G3530" s="68"/>
      <c r="H3530" s="68"/>
      <c r="I3530" s="82"/>
      <c r="J3530" s="82"/>
      <c r="K3530" s="82"/>
    </row>
    <row r="3531" spans="5:11">
      <c r="E3531" s="68"/>
      <c r="F3531" s="68"/>
      <c r="G3531" s="68"/>
      <c r="H3531" s="68"/>
      <c r="I3531" s="82"/>
      <c r="J3531" s="82"/>
      <c r="K3531" s="82"/>
    </row>
    <row r="3532" spans="5:11">
      <c r="E3532" s="68"/>
      <c r="F3532" s="68"/>
      <c r="G3532" s="68"/>
      <c r="H3532" s="68"/>
      <c r="I3532" s="82"/>
      <c r="J3532" s="82"/>
      <c r="K3532" s="82"/>
    </row>
    <row r="3533" spans="5:11">
      <c r="E3533" s="68"/>
      <c r="F3533" s="68"/>
      <c r="G3533" s="68"/>
      <c r="H3533" s="68"/>
      <c r="I3533" s="82"/>
      <c r="J3533" s="82"/>
      <c r="K3533" s="82"/>
    </row>
    <row r="3534" spans="5:11">
      <c r="E3534" s="68"/>
      <c r="F3534" s="68"/>
      <c r="G3534" s="68"/>
      <c r="H3534" s="68"/>
      <c r="I3534" s="82"/>
      <c r="J3534" s="82"/>
      <c r="K3534" s="82"/>
    </row>
    <row r="3535" spans="5:11">
      <c r="E3535" s="68"/>
      <c r="F3535" s="68"/>
      <c r="G3535" s="68"/>
      <c r="H3535" s="68"/>
      <c r="I3535" s="82"/>
      <c r="J3535" s="82"/>
      <c r="K3535" s="82"/>
    </row>
    <row r="3536" spans="5:11">
      <c r="E3536" s="68"/>
      <c r="F3536" s="68"/>
      <c r="G3536" s="68"/>
      <c r="H3536" s="68"/>
      <c r="I3536" s="82"/>
      <c r="J3536" s="82"/>
      <c r="K3536" s="82"/>
    </row>
    <row r="3537" spans="5:11">
      <c r="E3537" s="68"/>
      <c r="F3537" s="68"/>
      <c r="G3537" s="68"/>
      <c r="H3537" s="68"/>
      <c r="I3537" s="82"/>
      <c r="J3537" s="82"/>
      <c r="K3537" s="82"/>
    </row>
    <row r="3538" spans="5:11">
      <c r="E3538" s="68"/>
      <c r="F3538" s="68"/>
      <c r="G3538" s="68"/>
      <c r="H3538" s="68"/>
      <c r="I3538" s="82"/>
      <c r="J3538" s="82"/>
      <c r="K3538" s="82"/>
    </row>
    <row r="3539" spans="5:11">
      <c r="E3539" s="68"/>
      <c r="F3539" s="68"/>
      <c r="G3539" s="68"/>
      <c r="H3539" s="68"/>
      <c r="I3539" s="82"/>
      <c r="J3539" s="82"/>
      <c r="K3539" s="82"/>
    </row>
    <row r="3540" spans="5:11">
      <c r="E3540" s="68"/>
      <c r="F3540" s="68"/>
      <c r="G3540" s="68"/>
      <c r="H3540" s="68"/>
      <c r="I3540" s="82"/>
      <c r="J3540" s="82"/>
      <c r="K3540" s="82"/>
    </row>
    <row r="3541" spans="5:11">
      <c r="E3541" s="68"/>
      <c r="F3541" s="68"/>
      <c r="G3541" s="68"/>
      <c r="H3541" s="68"/>
      <c r="I3541" s="82"/>
      <c r="J3541" s="82"/>
      <c r="K3541" s="82"/>
    </row>
    <row r="3542" spans="5:11">
      <c r="E3542" s="68"/>
      <c r="F3542" s="68"/>
      <c r="G3542" s="68"/>
      <c r="H3542" s="68"/>
      <c r="I3542" s="82"/>
      <c r="J3542" s="82"/>
      <c r="K3542" s="82"/>
    </row>
    <row r="3543" spans="5:11">
      <c r="E3543" s="68"/>
      <c r="F3543" s="68"/>
      <c r="G3543" s="68"/>
      <c r="H3543" s="68"/>
      <c r="I3543" s="82"/>
      <c r="J3543" s="82"/>
      <c r="K3543" s="82"/>
    </row>
    <row r="3544" spans="5:11">
      <c r="E3544" s="68"/>
      <c r="F3544" s="68"/>
      <c r="G3544" s="68"/>
      <c r="H3544" s="68"/>
      <c r="I3544" s="82"/>
      <c r="J3544" s="82"/>
      <c r="K3544" s="82"/>
    </row>
    <row r="3545" spans="5:11">
      <c r="E3545" s="68"/>
      <c r="F3545" s="68"/>
      <c r="G3545" s="68"/>
      <c r="H3545" s="68"/>
      <c r="I3545" s="82"/>
      <c r="J3545" s="82"/>
      <c r="K3545" s="82"/>
    </row>
    <row r="3546" spans="5:11">
      <c r="E3546" s="68"/>
      <c r="F3546" s="68"/>
      <c r="G3546" s="68"/>
      <c r="H3546" s="68"/>
      <c r="I3546" s="82"/>
      <c r="J3546" s="82"/>
      <c r="K3546" s="82"/>
    </row>
    <row r="3547" spans="5:11">
      <c r="E3547" s="68"/>
      <c r="F3547" s="68"/>
      <c r="G3547" s="68"/>
      <c r="H3547" s="68"/>
      <c r="I3547" s="82"/>
      <c r="J3547" s="82"/>
      <c r="K3547" s="82"/>
    </row>
    <row r="3548" spans="5:11">
      <c r="E3548" s="68"/>
      <c r="F3548" s="68"/>
      <c r="G3548" s="68"/>
      <c r="H3548" s="68"/>
      <c r="I3548" s="82"/>
      <c r="J3548" s="82"/>
      <c r="K3548" s="82"/>
    </row>
    <row r="3549" spans="5:11">
      <c r="E3549" s="68"/>
      <c r="F3549" s="68"/>
      <c r="G3549" s="68"/>
      <c r="H3549" s="68"/>
      <c r="I3549" s="82"/>
      <c r="J3549" s="82"/>
      <c r="K3549" s="82"/>
    </row>
    <row r="3550" spans="5:11">
      <c r="E3550" s="68"/>
      <c r="F3550" s="68"/>
      <c r="G3550" s="68"/>
      <c r="H3550" s="68"/>
      <c r="I3550" s="82"/>
      <c r="J3550" s="82"/>
      <c r="K3550" s="82"/>
    </row>
    <row r="3551" spans="5:11">
      <c r="E3551" s="68"/>
      <c r="F3551" s="68"/>
      <c r="G3551" s="68"/>
      <c r="H3551" s="68"/>
      <c r="I3551" s="82"/>
      <c r="J3551" s="82"/>
      <c r="K3551" s="82"/>
    </row>
    <row r="3552" spans="5:11">
      <c r="E3552" s="68"/>
      <c r="F3552" s="68"/>
      <c r="G3552" s="68"/>
      <c r="H3552" s="68"/>
      <c r="I3552" s="82"/>
      <c r="J3552" s="82"/>
      <c r="K3552" s="82"/>
    </row>
    <row r="3553" spans="5:11">
      <c r="E3553" s="68"/>
      <c r="F3553" s="68"/>
      <c r="G3553" s="68"/>
      <c r="H3553" s="68"/>
      <c r="I3553" s="82"/>
      <c r="J3553" s="82"/>
      <c r="K3553" s="82"/>
    </row>
    <row r="3554" spans="5:11">
      <c r="E3554" s="68"/>
      <c r="F3554" s="68"/>
      <c r="G3554" s="68"/>
      <c r="H3554" s="68"/>
      <c r="I3554" s="82"/>
      <c r="J3554" s="82"/>
      <c r="K3554" s="82"/>
    </row>
    <row r="3555" spans="5:11">
      <c r="E3555" s="68"/>
      <c r="F3555" s="68"/>
      <c r="G3555" s="68"/>
      <c r="H3555" s="68"/>
      <c r="I3555" s="82"/>
      <c r="J3555" s="82"/>
      <c r="K3555" s="82"/>
    </row>
    <row r="3556" spans="5:11">
      <c r="E3556" s="68"/>
      <c r="F3556" s="68"/>
      <c r="G3556" s="68"/>
      <c r="H3556" s="68"/>
      <c r="I3556" s="82"/>
      <c r="J3556" s="82"/>
      <c r="K3556" s="82"/>
    </row>
    <row r="3557" spans="5:11">
      <c r="E3557" s="68"/>
      <c r="F3557" s="68"/>
      <c r="G3557" s="68"/>
      <c r="H3557" s="68"/>
      <c r="I3557" s="82"/>
      <c r="J3557" s="82"/>
      <c r="K3557" s="82"/>
    </row>
    <row r="3558" spans="5:11">
      <c r="E3558" s="68"/>
      <c r="F3558" s="68"/>
      <c r="G3558" s="68"/>
      <c r="H3558" s="68"/>
      <c r="I3558" s="82"/>
      <c r="J3558" s="82"/>
      <c r="K3558" s="82"/>
    </row>
    <row r="3559" spans="5:11">
      <c r="E3559" s="68"/>
      <c r="F3559" s="68"/>
      <c r="G3559" s="68"/>
      <c r="H3559" s="68"/>
      <c r="I3559" s="82"/>
      <c r="J3559" s="82"/>
      <c r="K3559" s="82"/>
    </row>
    <row r="3560" spans="5:11">
      <c r="E3560" s="68"/>
      <c r="F3560" s="68"/>
      <c r="G3560" s="68"/>
      <c r="H3560" s="68"/>
      <c r="I3560" s="82"/>
      <c r="J3560" s="82"/>
      <c r="K3560" s="82"/>
    </row>
    <row r="3561" spans="5:11">
      <c r="E3561" s="68"/>
      <c r="F3561" s="68"/>
      <c r="G3561" s="68"/>
      <c r="H3561" s="68"/>
      <c r="I3561" s="82"/>
      <c r="J3561" s="82"/>
      <c r="K3561" s="82"/>
    </row>
    <row r="3562" spans="5:11">
      <c r="E3562" s="68"/>
      <c r="F3562" s="68"/>
      <c r="G3562" s="68"/>
      <c r="H3562" s="68"/>
      <c r="I3562" s="82"/>
      <c r="J3562" s="82"/>
      <c r="K3562" s="82"/>
    </row>
    <row r="3563" spans="5:11">
      <c r="E3563" s="68"/>
      <c r="F3563" s="68"/>
      <c r="G3563" s="68"/>
      <c r="H3563" s="68"/>
      <c r="I3563" s="82"/>
      <c r="J3563" s="82"/>
      <c r="K3563" s="82"/>
    </row>
    <row r="3564" spans="5:11">
      <c r="E3564" s="68"/>
      <c r="F3564" s="68"/>
      <c r="G3564" s="68"/>
      <c r="H3564" s="68"/>
      <c r="I3564" s="82"/>
      <c r="J3564" s="82"/>
      <c r="K3564" s="82"/>
    </row>
    <row r="3565" spans="5:11">
      <c r="E3565" s="68"/>
      <c r="F3565" s="68"/>
      <c r="G3565" s="68"/>
      <c r="H3565" s="68"/>
      <c r="I3565" s="82"/>
      <c r="J3565" s="82"/>
      <c r="K3565" s="82"/>
    </row>
    <row r="3566" spans="5:11">
      <c r="E3566" s="68"/>
      <c r="F3566" s="68"/>
      <c r="G3566" s="68"/>
      <c r="H3566" s="68"/>
      <c r="I3566" s="82"/>
      <c r="J3566" s="82"/>
      <c r="K3566" s="82"/>
    </row>
    <row r="3567" spans="5:11">
      <c r="E3567" s="68"/>
      <c r="F3567" s="68"/>
      <c r="G3567" s="68"/>
      <c r="H3567" s="68"/>
      <c r="I3567" s="82"/>
      <c r="J3567" s="82"/>
      <c r="K3567" s="82"/>
    </row>
    <row r="3568" spans="5:11">
      <c r="E3568" s="68"/>
      <c r="F3568" s="68"/>
      <c r="G3568" s="68"/>
      <c r="H3568" s="68"/>
      <c r="I3568" s="82"/>
      <c r="J3568" s="82"/>
      <c r="K3568" s="82"/>
    </row>
    <row r="3569" spans="5:11">
      <c r="E3569" s="68"/>
      <c r="F3569" s="68"/>
      <c r="G3569" s="68"/>
      <c r="H3569" s="68"/>
      <c r="I3569" s="82"/>
      <c r="J3569" s="82"/>
      <c r="K3569" s="82"/>
    </row>
    <row r="3570" spans="5:11">
      <c r="E3570" s="68"/>
      <c r="F3570" s="68"/>
      <c r="G3570" s="68"/>
      <c r="H3570" s="68"/>
      <c r="I3570" s="82"/>
      <c r="J3570" s="82"/>
      <c r="K3570" s="82"/>
    </row>
    <row r="3571" spans="5:11">
      <c r="E3571" s="68"/>
      <c r="F3571" s="68"/>
      <c r="G3571" s="68"/>
      <c r="H3571" s="68"/>
      <c r="I3571" s="82"/>
      <c r="J3571" s="82"/>
      <c r="K3571" s="82"/>
    </row>
    <row r="3572" spans="5:11">
      <c r="E3572" s="68"/>
      <c r="F3572" s="68"/>
      <c r="G3572" s="68"/>
      <c r="H3572" s="68"/>
      <c r="I3572" s="82"/>
      <c r="J3572" s="82"/>
      <c r="K3572" s="82"/>
    </row>
    <row r="3573" spans="5:11">
      <c r="E3573" s="68"/>
      <c r="F3573" s="68"/>
      <c r="G3573" s="68"/>
      <c r="H3573" s="68"/>
      <c r="I3573" s="82"/>
      <c r="J3573" s="82"/>
      <c r="K3573" s="82"/>
    </row>
    <row r="3574" spans="5:11">
      <c r="E3574" s="68"/>
      <c r="F3574" s="68"/>
      <c r="G3574" s="68"/>
      <c r="H3574" s="68"/>
      <c r="I3574" s="82"/>
      <c r="J3574" s="82"/>
      <c r="K3574" s="82"/>
    </row>
    <row r="3575" spans="5:11">
      <c r="E3575" s="68"/>
      <c r="F3575" s="68"/>
      <c r="G3575" s="68"/>
      <c r="H3575" s="68"/>
      <c r="I3575" s="82"/>
      <c r="J3575" s="82"/>
      <c r="K3575" s="82"/>
    </row>
    <row r="3576" spans="5:11">
      <c r="E3576" s="68"/>
      <c r="F3576" s="68"/>
      <c r="G3576" s="68"/>
      <c r="H3576" s="68"/>
      <c r="I3576" s="82"/>
      <c r="J3576" s="82"/>
      <c r="K3576" s="82"/>
    </row>
    <row r="3577" spans="5:11">
      <c r="E3577" s="68"/>
      <c r="F3577" s="68"/>
      <c r="G3577" s="68"/>
      <c r="H3577" s="68"/>
      <c r="I3577" s="82"/>
      <c r="J3577" s="82"/>
      <c r="K3577" s="82"/>
    </row>
    <row r="3578" spans="5:11">
      <c r="E3578" s="68"/>
      <c r="F3578" s="68"/>
      <c r="G3578" s="68"/>
      <c r="H3578" s="68"/>
      <c r="I3578" s="82"/>
      <c r="J3578" s="82"/>
      <c r="K3578" s="82"/>
    </row>
    <row r="3579" spans="5:11">
      <c r="E3579" s="68"/>
      <c r="F3579" s="68"/>
      <c r="G3579" s="68"/>
      <c r="H3579" s="68"/>
      <c r="I3579" s="82"/>
      <c r="J3579" s="82"/>
      <c r="K3579" s="82"/>
    </row>
    <row r="3580" spans="5:11">
      <c r="E3580" s="68"/>
      <c r="F3580" s="68"/>
      <c r="G3580" s="68"/>
      <c r="H3580" s="68"/>
      <c r="I3580" s="82"/>
      <c r="J3580" s="82"/>
      <c r="K3580" s="82"/>
    </row>
    <row r="3581" spans="5:11">
      <c r="E3581" s="68"/>
      <c r="F3581" s="68"/>
      <c r="G3581" s="68"/>
      <c r="H3581" s="68"/>
      <c r="I3581" s="82"/>
      <c r="J3581" s="82"/>
      <c r="K3581" s="82"/>
    </row>
    <row r="3582" spans="5:11">
      <c r="E3582" s="68"/>
      <c r="F3582" s="68"/>
      <c r="G3582" s="68"/>
      <c r="H3582" s="68"/>
      <c r="I3582" s="82"/>
      <c r="J3582" s="82"/>
      <c r="K3582" s="82"/>
    </row>
    <row r="3583" spans="5:11">
      <c r="E3583" s="68"/>
      <c r="F3583" s="68"/>
      <c r="G3583" s="68"/>
      <c r="H3583" s="68"/>
      <c r="I3583" s="82"/>
      <c r="J3583" s="82"/>
      <c r="K3583" s="82"/>
    </row>
    <row r="3584" spans="5:11">
      <c r="E3584" s="68"/>
      <c r="F3584" s="68"/>
      <c r="G3584" s="68"/>
      <c r="H3584" s="68"/>
      <c r="I3584" s="82"/>
      <c r="J3584" s="82"/>
      <c r="K3584" s="82"/>
    </row>
    <row r="3585" spans="5:11">
      <c r="E3585" s="68"/>
      <c r="F3585" s="68"/>
      <c r="G3585" s="68"/>
      <c r="H3585" s="68"/>
      <c r="I3585" s="82"/>
      <c r="J3585" s="82"/>
      <c r="K3585" s="82"/>
    </row>
    <row r="3586" spans="5:11">
      <c r="E3586" s="68"/>
      <c r="F3586" s="68"/>
      <c r="G3586" s="68"/>
      <c r="H3586" s="68"/>
      <c r="I3586" s="82"/>
      <c r="J3586" s="82"/>
      <c r="K3586" s="82"/>
    </row>
    <row r="3587" spans="5:11">
      <c r="E3587" s="68"/>
      <c r="F3587" s="68"/>
      <c r="G3587" s="68"/>
      <c r="H3587" s="68"/>
      <c r="I3587" s="82"/>
      <c r="J3587" s="82"/>
      <c r="K3587" s="82"/>
    </row>
    <row r="3588" spans="5:11">
      <c r="E3588" s="68"/>
      <c r="F3588" s="68"/>
      <c r="G3588" s="68"/>
      <c r="H3588" s="68"/>
      <c r="I3588" s="82"/>
      <c r="J3588" s="82"/>
      <c r="K3588" s="82"/>
    </row>
    <row r="3589" spans="5:11">
      <c r="E3589" s="68"/>
      <c r="F3589" s="68"/>
      <c r="G3589" s="68"/>
      <c r="H3589" s="68"/>
      <c r="I3589" s="82"/>
      <c r="J3589" s="82"/>
      <c r="K3589" s="82"/>
    </row>
    <row r="3590" spans="5:11">
      <c r="E3590" s="68"/>
      <c r="F3590" s="68"/>
      <c r="G3590" s="68"/>
      <c r="H3590" s="68"/>
      <c r="I3590" s="82"/>
      <c r="J3590" s="82"/>
      <c r="K3590" s="82"/>
    </row>
    <row r="3591" spans="5:11">
      <c r="E3591" s="68"/>
      <c r="F3591" s="68"/>
      <c r="G3591" s="68"/>
      <c r="H3591" s="68"/>
      <c r="I3591" s="82"/>
      <c r="J3591" s="82"/>
      <c r="K3591" s="82"/>
    </row>
    <row r="3592" spans="5:11">
      <c r="E3592" s="68"/>
      <c r="F3592" s="68"/>
      <c r="G3592" s="68"/>
      <c r="H3592" s="68"/>
      <c r="I3592" s="82"/>
      <c r="J3592" s="82"/>
      <c r="K3592" s="82"/>
    </row>
    <row r="3593" spans="5:11">
      <c r="E3593" s="68"/>
      <c r="F3593" s="68"/>
      <c r="G3593" s="68"/>
      <c r="H3593" s="68"/>
      <c r="I3593" s="82"/>
      <c r="J3593" s="82"/>
      <c r="K3593" s="82"/>
    </row>
    <row r="3594" spans="5:11">
      <c r="E3594" s="68"/>
      <c r="F3594" s="68"/>
      <c r="G3594" s="68"/>
      <c r="H3594" s="68"/>
      <c r="I3594" s="82"/>
      <c r="J3594" s="82"/>
      <c r="K3594" s="82"/>
    </row>
    <row r="3595" spans="5:11">
      <c r="E3595" s="68"/>
      <c r="F3595" s="68"/>
      <c r="G3595" s="68"/>
      <c r="H3595" s="68"/>
      <c r="I3595" s="82"/>
      <c r="J3595" s="82"/>
      <c r="K3595" s="82"/>
    </row>
    <row r="3596" spans="5:11">
      <c r="E3596" s="68"/>
      <c r="F3596" s="68"/>
      <c r="G3596" s="68"/>
      <c r="H3596" s="68"/>
      <c r="I3596" s="82"/>
      <c r="J3596" s="82"/>
      <c r="K3596" s="82"/>
    </row>
    <row r="3597" spans="5:11">
      <c r="E3597" s="68"/>
      <c r="F3597" s="68"/>
      <c r="G3597" s="68"/>
      <c r="H3597" s="68"/>
      <c r="I3597" s="82"/>
      <c r="J3597" s="82"/>
      <c r="K3597" s="82"/>
    </row>
    <row r="3598" spans="5:11">
      <c r="E3598" s="68"/>
      <c r="F3598" s="68"/>
      <c r="G3598" s="68"/>
      <c r="H3598" s="68"/>
      <c r="I3598" s="82"/>
      <c r="J3598" s="82"/>
      <c r="K3598" s="82"/>
    </row>
    <row r="3599" spans="5:11">
      <c r="E3599" s="68"/>
      <c r="F3599" s="68"/>
      <c r="G3599" s="68"/>
      <c r="H3599" s="68"/>
      <c r="I3599" s="82"/>
      <c r="J3599" s="82"/>
      <c r="K3599" s="82"/>
    </row>
    <row r="3600" spans="5:11">
      <c r="E3600" s="68"/>
      <c r="F3600" s="68"/>
      <c r="G3600" s="68"/>
      <c r="H3600" s="68"/>
      <c r="I3600" s="82"/>
      <c r="J3600" s="82"/>
      <c r="K3600" s="82"/>
    </row>
    <row r="3601" spans="5:11">
      <c r="E3601" s="68"/>
      <c r="F3601" s="68"/>
      <c r="G3601" s="68"/>
      <c r="H3601" s="68"/>
      <c r="I3601" s="82"/>
      <c r="J3601" s="82"/>
      <c r="K3601" s="82"/>
    </row>
    <row r="3602" spans="5:11">
      <c r="E3602" s="68"/>
      <c r="F3602" s="68"/>
      <c r="G3602" s="68"/>
      <c r="H3602" s="68"/>
      <c r="I3602" s="82"/>
      <c r="J3602" s="82"/>
      <c r="K3602" s="82"/>
    </row>
    <row r="3603" spans="5:11">
      <c r="E3603" s="68"/>
      <c r="F3603" s="68"/>
      <c r="G3603" s="68"/>
      <c r="H3603" s="68"/>
      <c r="I3603" s="82"/>
      <c r="J3603" s="82"/>
      <c r="K3603" s="82"/>
    </row>
    <row r="3604" spans="5:11">
      <c r="E3604" s="68"/>
      <c r="F3604" s="68"/>
      <c r="G3604" s="68"/>
      <c r="H3604" s="68"/>
      <c r="I3604" s="82"/>
      <c r="J3604" s="82"/>
      <c r="K3604" s="82"/>
    </row>
    <row r="3605" spans="5:11">
      <c r="E3605" s="68"/>
      <c r="F3605" s="68"/>
      <c r="G3605" s="68"/>
      <c r="H3605" s="68"/>
      <c r="I3605" s="82"/>
      <c r="J3605" s="82"/>
      <c r="K3605" s="82"/>
    </row>
    <row r="3606" spans="5:11">
      <c r="E3606" s="68"/>
      <c r="F3606" s="68"/>
      <c r="G3606" s="68"/>
      <c r="H3606" s="68"/>
      <c r="I3606" s="82"/>
      <c r="J3606" s="82"/>
      <c r="K3606" s="82"/>
    </row>
    <row r="3607" spans="5:11">
      <c r="E3607" s="68"/>
      <c r="F3607" s="68"/>
      <c r="G3607" s="68"/>
      <c r="H3607" s="68"/>
      <c r="I3607" s="82"/>
      <c r="J3607" s="82"/>
      <c r="K3607" s="82"/>
    </row>
    <row r="3608" spans="5:11">
      <c r="E3608" s="68"/>
      <c r="F3608" s="68"/>
      <c r="G3608" s="68"/>
      <c r="H3608" s="68"/>
      <c r="I3608" s="82"/>
      <c r="J3608" s="82"/>
      <c r="K3608" s="82"/>
    </row>
    <row r="3609" spans="5:11">
      <c r="E3609" s="68"/>
      <c r="F3609" s="68"/>
      <c r="G3609" s="68"/>
      <c r="H3609" s="68"/>
      <c r="I3609" s="82"/>
      <c r="J3609" s="82"/>
      <c r="K3609" s="82"/>
    </row>
    <row r="3610" spans="5:11">
      <c r="E3610" s="68"/>
      <c r="F3610" s="68"/>
      <c r="G3610" s="68"/>
      <c r="H3610" s="68"/>
      <c r="I3610" s="82"/>
      <c r="J3610" s="82"/>
      <c r="K3610" s="82"/>
    </row>
    <row r="3611" spans="5:11">
      <c r="E3611" s="68"/>
      <c r="F3611" s="68"/>
      <c r="G3611" s="68"/>
      <c r="H3611" s="68"/>
      <c r="I3611" s="82"/>
      <c r="J3611" s="82"/>
      <c r="K3611" s="82"/>
    </row>
    <row r="3612" spans="5:11">
      <c r="E3612" s="68"/>
      <c r="F3612" s="68"/>
      <c r="G3612" s="68"/>
      <c r="H3612" s="68"/>
      <c r="I3612" s="82"/>
      <c r="J3612" s="82"/>
      <c r="K3612" s="82"/>
    </row>
    <row r="3613" spans="5:11">
      <c r="E3613" s="68"/>
      <c r="F3613" s="68"/>
      <c r="G3613" s="68"/>
      <c r="H3613" s="68"/>
      <c r="I3613" s="82"/>
      <c r="J3613" s="82"/>
      <c r="K3613" s="82"/>
    </row>
    <row r="3614" spans="5:11">
      <c r="E3614" s="68"/>
      <c r="F3614" s="68"/>
      <c r="G3614" s="68"/>
      <c r="H3614" s="68"/>
      <c r="I3614" s="82"/>
      <c r="J3614" s="82"/>
      <c r="K3614" s="82"/>
    </row>
    <row r="3615" spans="5:11">
      <c r="E3615" s="68"/>
      <c r="F3615" s="68"/>
      <c r="G3615" s="68"/>
      <c r="H3615" s="68"/>
      <c r="I3615" s="82"/>
      <c r="J3615" s="82"/>
      <c r="K3615" s="82"/>
    </row>
    <row r="3616" spans="5:11">
      <c r="E3616" s="68"/>
      <c r="F3616" s="68"/>
      <c r="G3616" s="68"/>
      <c r="H3616" s="68"/>
      <c r="I3616" s="82"/>
      <c r="J3616" s="82"/>
      <c r="K3616" s="82"/>
    </row>
    <row r="3617" spans="5:11">
      <c r="E3617" s="68"/>
      <c r="F3617" s="68"/>
      <c r="G3617" s="68"/>
      <c r="H3617" s="68"/>
      <c r="I3617" s="82"/>
      <c r="J3617" s="82"/>
      <c r="K3617" s="82"/>
    </row>
    <row r="3618" spans="5:11">
      <c r="E3618" s="68"/>
      <c r="F3618" s="68"/>
      <c r="G3618" s="68"/>
      <c r="H3618" s="68"/>
      <c r="I3618" s="82"/>
      <c r="J3618" s="82"/>
      <c r="K3618" s="82"/>
    </row>
    <row r="3619" spans="5:11">
      <c r="E3619" s="68"/>
      <c r="F3619" s="68"/>
      <c r="G3619" s="68"/>
      <c r="H3619" s="68"/>
      <c r="I3619" s="82"/>
      <c r="J3619" s="82"/>
      <c r="K3619" s="82"/>
    </row>
    <row r="3620" spans="5:11">
      <c r="E3620" s="68"/>
      <c r="F3620" s="68"/>
      <c r="G3620" s="68"/>
      <c r="H3620" s="68"/>
      <c r="I3620" s="82"/>
      <c r="J3620" s="82"/>
      <c r="K3620" s="82"/>
    </row>
    <row r="3621" spans="5:11">
      <c r="E3621" s="68"/>
      <c r="F3621" s="68"/>
      <c r="G3621" s="68"/>
      <c r="H3621" s="68"/>
      <c r="I3621" s="82"/>
      <c r="J3621" s="82"/>
      <c r="K3621" s="82"/>
    </row>
    <row r="3622" spans="5:11">
      <c r="E3622" s="68"/>
      <c r="F3622" s="68"/>
      <c r="G3622" s="68"/>
      <c r="H3622" s="68"/>
      <c r="I3622" s="82"/>
      <c r="J3622" s="82"/>
      <c r="K3622" s="82"/>
    </row>
    <row r="3623" spans="5:11">
      <c r="E3623" s="68"/>
      <c r="F3623" s="68"/>
      <c r="G3623" s="68"/>
      <c r="H3623" s="68"/>
      <c r="I3623" s="82"/>
      <c r="J3623" s="82"/>
      <c r="K3623" s="82"/>
    </row>
    <row r="3624" spans="5:11">
      <c r="E3624" s="68"/>
      <c r="F3624" s="68"/>
      <c r="G3624" s="68"/>
      <c r="H3624" s="68"/>
      <c r="I3624" s="82"/>
      <c r="J3624" s="82"/>
      <c r="K3624" s="82"/>
    </row>
    <row r="3625" spans="5:11">
      <c r="E3625" s="68"/>
      <c r="F3625" s="68"/>
      <c r="G3625" s="68"/>
      <c r="H3625" s="68"/>
      <c r="I3625" s="82"/>
      <c r="J3625" s="82"/>
      <c r="K3625" s="82"/>
    </row>
    <row r="3626" spans="5:11">
      <c r="E3626" s="68"/>
      <c r="F3626" s="68"/>
      <c r="G3626" s="68"/>
      <c r="H3626" s="68"/>
      <c r="I3626" s="82"/>
      <c r="J3626" s="82"/>
      <c r="K3626" s="82"/>
    </row>
    <row r="3627" spans="5:11">
      <c r="E3627" s="68"/>
      <c r="F3627" s="68"/>
      <c r="G3627" s="68"/>
      <c r="H3627" s="68"/>
      <c r="I3627" s="82"/>
      <c r="J3627" s="82"/>
      <c r="K3627" s="82"/>
    </row>
    <row r="3628" spans="5:11">
      <c r="E3628" s="68"/>
      <c r="F3628" s="68"/>
      <c r="G3628" s="68"/>
      <c r="H3628" s="68"/>
      <c r="I3628" s="82"/>
      <c r="J3628" s="82"/>
      <c r="K3628" s="82"/>
    </row>
    <row r="3629" spans="5:11">
      <c r="E3629" s="68"/>
      <c r="F3629" s="68"/>
      <c r="G3629" s="68"/>
      <c r="H3629" s="68"/>
      <c r="I3629" s="82"/>
      <c r="J3629" s="82"/>
      <c r="K3629" s="82"/>
    </row>
    <row r="3630" spans="5:11">
      <c r="E3630" s="68"/>
      <c r="F3630" s="68"/>
      <c r="G3630" s="68"/>
      <c r="H3630" s="68"/>
      <c r="I3630" s="82"/>
      <c r="J3630" s="82"/>
      <c r="K3630" s="82"/>
    </row>
    <row r="3631" spans="5:11">
      <c r="E3631" s="68"/>
      <c r="F3631" s="68"/>
      <c r="G3631" s="68"/>
      <c r="H3631" s="68"/>
      <c r="I3631" s="82"/>
      <c r="J3631" s="82"/>
      <c r="K3631" s="82"/>
    </row>
    <row r="3632" spans="5:11">
      <c r="E3632" s="68"/>
      <c r="F3632" s="68"/>
      <c r="G3632" s="68"/>
      <c r="H3632" s="68"/>
      <c r="I3632" s="82"/>
      <c r="J3632" s="82"/>
      <c r="K3632" s="82"/>
    </row>
    <row r="3633" spans="5:11">
      <c r="E3633" s="68"/>
      <c r="F3633" s="68"/>
      <c r="G3633" s="68"/>
      <c r="H3633" s="68"/>
      <c r="I3633" s="82"/>
      <c r="J3633" s="82"/>
      <c r="K3633" s="82"/>
    </row>
    <row r="3634" spans="5:11">
      <c r="E3634" s="68"/>
      <c r="F3634" s="68"/>
      <c r="G3634" s="68"/>
      <c r="H3634" s="68"/>
      <c r="I3634" s="82"/>
      <c r="J3634" s="82"/>
      <c r="K3634" s="82"/>
    </row>
    <row r="3635" spans="5:11">
      <c r="E3635" s="68"/>
      <c r="F3635" s="68"/>
      <c r="G3635" s="68"/>
      <c r="H3635" s="68"/>
      <c r="I3635" s="82"/>
      <c r="J3635" s="82"/>
      <c r="K3635" s="82"/>
    </row>
    <row r="3636" spans="5:11">
      <c r="E3636" s="68"/>
      <c r="F3636" s="68"/>
      <c r="G3636" s="68"/>
      <c r="H3636" s="68"/>
      <c r="I3636" s="82"/>
      <c r="J3636" s="82"/>
      <c r="K3636" s="82"/>
    </row>
    <row r="3637" spans="5:11">
      <c r="E3637" s="68"/>
      <c r="F3637" s="68"/>
      <c r="G3637" s="68"/>
      <c r="H3637" s="68"/>
      <c r="I3637" s="82"/>
      <c r="J3637" s="82"/>
      <c r="K3637" s="82"/>
    </row>
    <row r="3638" spans="5:11">
      <c r="E3638" s="68"/>
      <c r="F3638" s="68"/>
      <c r="G3638" s="68"/>
      <c r="H3638" s="68"/>
      <c r="I3638" s="82"/>
      <c r="J3638" s="82"/>
      <c r="K3638" s="82"/>
    </row>
    <row r="3639" spans="5:11">
      <c r="E3639" s="68"/>
      <c r="F3639" s="68"/>
      <c r="G3639" s="68"/>
      <c r="H3639" s="68"/>
      <c r="I3639" s="82"/>
      <c r="J3639" s="82"/>
      <c r="K3639" s="82"/>
    </row>
    <row r="3640" spans="5:11">
      <c r="E3640" s="68"/>
      <c r="F3640" s="68"/>
      <c r="G3640" s="68"/>
      <c r="H3640" s="68"/>
      <c r="I3640" s="82"/>
      <c r="J3640" s="82"/>
      <c r="K3640" s="82"/>
    </row>
    <row r="3641" spans="5:11">
      <c r="E3641" s="68"/>
      <c r="F3641" s="68"/>
      <c r="G3641" s="68"/>
      <c r="H3641" s="68"/>
      <c r="I3641" s="82"/>
      <c r="J3641" s="82"/>
      <c r="K3641" s="82"/>
    </row>
    <row r="3642" spans="5:11">
      <c r="E3642" s="68"/>
      <c r="F3642" s="68"/>
      <c r="G3642" s="68"/>
      <c r="H3642" s="68"/>
      <c r="I3642" s="82"/>
      <c r="J3642" s="82"/>
      <c r="K3642" s="82"/>
    </row>
    <row r="3643" spans="5:11">
      <c r="E3643" s="68"/>
      <c r="F3643" s="68"/>
      <c r="G3643" s="68"/>
      <c r="H3643" s="68"/>
      <c r="I3643" s="82"/>
      <c r="J3643" s="82"/>
      <c r="K3643" s="82"/>
    </row>
    <row r="3644" spans="5:11">
      <c r="E3644" s="68"/>
      <c r="F3644" s="68"/>
      <c r="G3644" s="68"/>
      <c r="H3644" s="68"/>
      <c r="I3644" s="82"/>
      <c r="J3644" s="82"/>
      <c r="K3644" s="82"/>
    </row>
    <row r="3645" spans="5:11">
      <c r="E3645" s="68"/>
      <c r="F3645" s="68"/>
      <c r="G3645" s="68"/>
      <c r="H3645" s="68"/>
      <c r="I3645" s="82"/>
      <c r="J3645" s="82"/>
      <c r="K3645" s="82"/>
    </row>
    <row r="3646" spans="5:11">
      <c r="E3646" s="68"/>
      <c r="F3646" s="68"/>
      <c r="G3646" s="68"/>
      <c r="H3646" s="68"/>
      <c r="I3646" s="82"/>
      <c r="J3646" s="82"/>
      <c r="K3646" s="82"/>
    </row>
    <row r="3647" spans="5:11">
      <c r="E3647" s="68"/>
      <c r="F3647" s="68"/>
      <c r="G3647" s="68"/>
      <c r="H3647" s="68"/>
      <c r="I3647" s="82"/>
      <c r="J3647" s="82"/>
      <c r="K3647" s="82"/>
    </row>
    <row r="3648" spans="5:11">
      <c r="E3648" s="68"/>
      <c r="F3648" s="68"/>
      <c r="G3648" s="68"/>
      <c r="H3648" s="68"/>
      <c r="I3648" s="82"/>
      <c r="J3648" s="82"/>
      <c r="K3648" s="82"/>
    </row>
    <row r="3649" spans="5:11">
      <c r="E3649" s="68"/>
      <c r="F3649" s="68"/>
      <c r="G3649" s="68"/>
      <c r="H3649" s="68"/>
      <c r="I3649" s="82"/>
      <c r="J3649" s="82"/>
      <c r="K3649" s="82"/>
    </row>
    <row r="3650" spans="5:11">
      <c r="E3650" s="68"/>
      <c r="F3650" s="68"/>
      <c r="G3650" s="68"/>
      <c r="H3650" s="68"/>
      <c r="I3650" s="82"/>
      <c r="J3650" s="82"/>
      <c r="K3650" s="82"/>
    </row>
    <row r="3651" spans="5:11">
      <c r="E3651" s="68"/>
      <c r="F3651" s="68"/>
      <c r="G3651" s="68"/>
      <c r="H3651" s="68"/>
      <c r="I3651" s="82"/>
      <c r="J3651" s="82"/>
      <c r="K3651" s="82"/>
    </row>
    <row r="3652" spans="5:11">
      <c r="E3652" s="68"/>
      <c r="F3652" s="68"/>
      <c r="G3652" s="68"/>
      <c r="H3652" s="68"/>
      <c r="I3652" s="82"/>
      <c r="J3652" s="82"/>
      <c r="K3652" s="82"/>
    </row>
    <row r="3653" spans="5:11">
      <c r="E3653" s="68"/>
      <c r="F3653" s="68"/>
      <c r="G3653" s="68"/>
      <c r="H3653" s="68"/>
      <c r="I3653" s="82"/>
      <c r="J3653" s="82"/>
      <c r="K3653" s="82"/>
    </row>
    <row r="3654" spans="5:11">
      <c r="E3654" s="68"/>
      <c r="F3654" s="68"/>
      <c r="G3654" s="68"/>
      <c r="H3654" s="68"/>
      <c r="I3654" s="82"/>
      <c r="J3654" s="82"/>
      <c r="K3654" s="82"/>
    </row>
    <row r="3655" spans="5:11">
      <c r="E3655" s="68"/>
      <c r="F3655" s="68"/>
      <c r="G3655" s="68"/>
      <c r="H3655" s="68"/>
      <c r="I3655" s="82"/>
      <c r="J3655" s="82"/>
      <c r="K3655" s="82"/>
    </row>
    <row r="3656" spans="5:11">
      <c r="E3656" s="68"/>
      <c r="F3656" s="68"/>
      <c r="G3656" s="68"/>
      <c r="H3656" s="68"/>
      <c r="I3656" s="82"/>
      <c r="J3656" s="82"/>
      <c r="K3656" s="82"/>
    </row>
    <row r="3657" spans="5:11">
      <c r="E3657" s="68"/>
      <c r="F3657" s="68"/>
      <c r="G3657" s="68"/>
      <c r="H3657" s="68"/>
      <c r="I3657" s="82"/>
      <c r="J3657" s="82"/>
      <c r="K3657" s="82"/>
    </row>
    <row r="3658" spans="5:11">
      <c r="E3658" s="68"/>
      <c r="F3658" s="68"/>
      <c r="G3658" s="68"/>
      <c r="H3658" s="68"/>
      <c r="I3658" s="82"/>
      <c r="J3658" s="82"/>
      <c r="K3658" s="82"/>
    </row>
    <row r="3659" spans="5:11">
      <c r="E3659" s="68"/>
      <c r="F3659" s="68"/>
      <c r="G3659" s="68"/>
      <c r="H3659" s="68"/>
      <c r="I3659" s="82"/>
      <c r="J3659" s="82"/>
      <c r="K3659" s="82"/>
    </row>
    <row r="3660" spans="5:11">
      <c r="E3660" s="68"/>
      <c r="F3660" s="68"/>
      <c r="G3660" s="68"/>
      <c r="H3660" s="68"/>
      <c r="I3660" s="82"/>
      <c r="J3660" s="82"/>
      <c r="K3660" s="82"/>
    </row>
    <row r="3661" spans="5:11">
      <c r="E3661" s="68"/>
      <c r="F3661" s="68"/>
      <c r="G3661" s="68"/>
      <c r="H3661" s="68"/>
      <c r="I3661" s="82"/>
      <c r="J3661" s="82"/>
      <c r="K3661" s="82"/>
    </row>
    <row r="3662" spans="5:11">
      <c r="E3662" s="68"/>
      <c r="F3662" s="68"/>
      <c r="G3662" s="68"/>
      <c r="H3662" s="68"/>
      <c r="I3662" s="82"/>
      <c r="J3662" s="82"/>
      <c r="K3662" s="82"/>
    </row>
    <row r="3663" spans="5:11">
      <c r="E3663" s="68"/>
      <c r="F3663" s="68"/>
      <c r="G3663" s="68"/>
      <c r="H3663" s="68"/>
      <c r="I3663" s="82"/>
      <c r="J3663" s="82"/>
      <c r="K3663" s="82"/>
    </row>
    <row r="3664" spans="5:11">
      <c r="E3664" s="68"/>
      <c r="F3664" s="68"/>
      <c r="G3664" s="68"/>
      <c r="H3664" s="68"/>
      <c r="I3664" s="82"/>
      <c r="J3664" s="82"/>
      <c r="K3664" s="82"/>
    </row>
    <row r="3665" spans="5:11">
      <c r="E3665" s="68"/>
      <c r="F3665" s="68"/>
      <c r="G3665" s="68"/>
      <c r="H3665" s="68"/>
      <c r="I3665" s="82"/>
      <c r="J3665" s="82"/>
      <c r="K3665" s="82"/>
    </row>
    <row r="3666" spans="5:11">
      <c r="E3666" s="68"/>
      <c r="F3666" s="68"/>
      <c r="G3666" s="68"/>
      <c r="H3666" s="68"/>
      <c r="I3666" s="82"/>
      <c r="J3666" s="82"/>
      <c r="K3666" s="82"/>
    </row>
    <row r="3667" spans="5:11">
      <c r="E3667" s="68"/>
      <c r="F3667" s="68"/>
      <c r="G3667" s="68"/>
      <c r="H3667" s="68"/>
      <c r="I3667" s="82"/>
      <c r="J3667" s="82"/>
      <c r="K3667" s="82"/>
    </row>
    <row r="3668" spans="5:11">
      <c r="E3668" s="68"/>
      <c r="F3668" s="68"/>
      <c r="G3668" s="68"/>
      <c r="H3668" s="68"/>
      <c r="I3668" s="82"/>
      <c r="J3668" s="82"/>
      <c r="K3668" s="82"/>
    </row>
    <row r="3669" spans="5:11">
      <c r="E3669" s="68"/>
      <c r="F3669" s="68"/>
      <c r="G3669" s="68"/>
      <c r="H3669" s="68"/>
      <c r="I3669" s="82"/>
      <c r="J3669" s="82"/>
      <c r="K3669" s="82"/>
    </row>
    <row r="3670" spans="5:11">
      <c r="E3670" s="68"/>
      <c r="F3670" s="68"/>
      <c r="G3670" s="68"/>
      <c r="H3670" s="68"/>
      <c r="I3670" s="82"/>
      <c r="J3670" s="82"/>
      <c r="K3670" s="82"/>
    </row>
    <row r="3671" spans="5:11">
      <c r="E3671" s="68"/>
      <c r="F3671" s="68"/>
      <c r="G3671" s="68"/>
      <c r="H3671" s="68"/>
      <c r="I3671" s="82"/>
      <c r="J3671" s="82"/>
      <c r="K3671" s="82"/>
    </row>
    <row r="3672" spans="5:11">
      <c r="E3672" s="68"/>
      <c r="F3672" s="68"/>
      <c r="G3672" s="68"/>
      <c r="H3672" s="68"/>
      <c r="I3672" s="82"/>
      <c r="J3672" s="82"/>
      <c r="K3672" s="82"/>
    </row>
    <row r="3673" spans="5:11">
      <c r="E3673" s="68"/>
      <c r="F3673" s="68"/>
      <c r="G3673" s="68"/>
      <c r="H3673" s="68"/>
      <c r="I3673" s="82"/>
      <c r="J3673" s="82"/>
      <c r="K3673" s="82"/>
    </row>
    <row r="3674" spans="5:11">
      <c r="E3674" s="68"/>
      <c r="F3674" s="68"/>
      <c r="G3674" s="68"/>
      <c r="H3674" s="68"/>
      <c r="I3674" s="82"/>
      <c r="J3674" s="82"/>
      <c r="K3674" s="82"/>
    </row>
    <row r="3675" spans="5:11">
      <c r="E3675" s="68"/>
      <c r="F3675" s="68"/>
      <c r="G3675" s="68"/>
      <c r="H3675" s="68"/>
      <c r="I3675" s="82"/>
      <c r="J3675" s="82"/>
      <c r="K3675" s="82"/>
    </row>
    <row r="3676" spans="5:11">
      <c r="E3676" s="68"/>
      <c r="F3676" s="68"/>
      <c r="G3676" s="68"/>
      <c r="H3676" s="68"/>
      <c r="I3676" s="82"/>
      <c r="J3676" s="82"/>
      <c r="K3676" s="82"/>
    </row>
    <row r="3677" spans="5:11">
      <c r="E3677" s="68"/>
      <c r="F3677" s="68"/>
      <c r="G3677" s="68"/>
      <c r="H3677" s="68"/>
      <c r="I3677" s="82"/>
      <c r="J3677" s="82"/>
      <c r="K3677" s="82"/>
    </row>
    <row r="3678" spans="5:11">
      <c r="E3678" s="68"/>
      <c r="F3678" s="68"/>
      <c r="G3678" s="68"/>
      <c r="H3678" s="68"/>
      <c r="I3678" s="82"/>
      <c r="J3678" s="82"/>
      <c r="K3678" s="82"/>
    </row>
    <row r="3679" spans="5:11">
      <c r="E3679" s="68"/>
      <c r="F3679" s="68"/>
      <c r="G3679" s="68"/>
      <c r="H3679" s="68"/>
      <c r="I3679" s="82"/>
      <c r="J3679" s="82"/>
      <c r="K3679" s="82"/>
    </row>
    <row r="3680" spans="5:11">
      <c r="E3680" s="68"/>
      <c r="F3680" s="68"/>
      <c r="G3680" s="68"/>
      <c r="H3680" s="68"/>
      <c r="I3680" s="82"/>
      <c r="J3680" s="82"/>
      <c r="K3680" s="82"/>
    </row>
    <row r="3681" spans="5:11">
      <c r="E3681" s="68"/>
      <c r="F3681" s="68"/>
      <c r="G3681" s="68"/>
      <c r="H3681" s="68"/>
      <c r="I3681" s="82"/>
      <c r="J3681" s="82"/>
      <c r="K3681" s="82"/>
    </row>
    <row r="3682" spans="5:11">
      <c r="E3682" s="68"/>
      <c r="F3682" s="68"/>
      <c r="G3682" s="68"/>
      <c r="H3682" s="68"/>
      <c r="I3682" s="82"/>
      <c r="J3682" s="82"/>
      <c r="K3682" s="82"/>
    </row>
    <row r="3683" spans="5:11">
      <c r="E3683" s="68"/>
      <c r="F3683" s="68"/>
      <c r="G3683" s="68"/>
      <c r="H3683" s="68"/>
      <c r="I3683" s="82"/>
      <c r="J3683" s="82"/>
      <c r="K3683" s="82"/>
    </row>
    <row r="3684" spans="5:11">
      <c r="E3684" s="68"/>
      <c r="F3684" s="68"/>
      <c r="G3684" s="68"/>
      <c r="H3684" s="68"/>
      <c r="I3684" s="82"/>
      <c r="J3684" s="82"/>
      <c r="K3684" s="82"/>
    </row>
    <row r="3685" spans="5:11">
      <c r="E3685" s="68"/>
      <c r="F3685" s="68"/>
      <c r="G3685" s="68"/>
      <c r="H3685" s="68"/>
      <c r="I3685" s="82"/>
      <c r="J3685" s="82"/>
      <c r="K3685" s="82"/>
    </row>
    <row r="3686" spans="5:11">
      <c r="E3686" s="68"/>
      <c r="F3686" s="68"/>
      <c r="G3686" s="68"/>
      <c r="H3686" s="68"/>
      <c r="I3686" s="82"/>
      <c r="J3686" s="82"/>
      <c r="K3686" s="82"/>
    </row>
    <row r="3687" spans="5:11">
      <c r="E3687" s="68"/>
      <c r="F3687" s="68"/>
      <c r="G3687" s="68"/>
      <c r="H3687" s="68"/>
      <c r="I3687" s="82"/>
      <c r="J3687" s="82"/>
      <c r="K3687" s="82"/>
    </row>
    <row r="3688" spans="5:11">
      <c r="E3688" s="68"/>
      <c r="F3688" s="68"/>
      <c r="G3688" s="68"/>
      <c r="H3688" s="68"/>
      <c r="I3688" s="82"/>
      <c r="J3688" s="82"/>
      <c r="K3688" s="82"/>
    </row>
    <row r="3689" spans="5:11">
      <c r="E3689" s="68"/>
      <c r="F3689" s="68"/>
      <c r="G3689" s="68"/>
      <c r="H3689" s="68"/>
      <c r="I3689" s="82"/>
      <c r="J3689" s="82"/>
      <c r="K3689" s="82"/>
    </row>
    <row r="3690" spans="5:11">
      <c r="E3690" s="68"/>
      <c r="F3690" s="68"/>
      <c r="G3690" s="68"/>
      <c r="H3690" s="68"/>
      <c r="I3690" s="82"/>
      <c r="J3690" s="82"/>
      <c r="K3690" s="82"/>
    </row>
    <row r="3691" spans="5:11">
      <c r="E3691" s="68"/>
      <c r="F3691" s="68"/>
      <c r="G3691" s="68"/>
      <c r="H3691" s="68"/>
      <c r="I3691" s="82"/>
      <c r="J3691" s="82"/>
      <c r="K3691" s="82"/>
    </row>
    <row r="3692" spans="5:11">
      <c r="E3692" s="68"/>
      <c r="F3692" s="68"/>
      <c r="G3692" s="68"/>
      <c r="H3692" s="68"/>
      <c r="I3692" s="82"/>
      <c r="J3692" s="82"/>
      <c r="K3692" s="82"/>
    </row>
    <row r="3693" spans="5:11">
      <c r="E3693" s="68"/>
      <c r="F3693" s="68"/>
      <c r="G3693" s="68"/>
      <c r="H3693" s="68"/>
      <c r="I3693" s="82"/>
      <c r="J3693" s="82"/>
      <c r="K3693" s="82"/>
    </row>
    <row r="3694" spans="5:11">
      <c r="E3694" s="68"/>
      <c r="F3694" s="68"/>
      <c r="G3694" s="68"/>
      <c r="H3694" s="68"/>
      <c r="I3694" s="82"/>
      <c r="J3694" s="82"/>
      <c r="K3694" s="82"/>
    </row>
    <row r="3695" spans="5:11">
      <c r="E3695" s="68"/>
      <c r="F3695" s="68"/>
      <c r="G3695" s="68"/>
      <c r="H3695" s="68"/>
      <c r="I3695" s="82"/>
      <c r="J3695" s="82"/>
      <c r="K3695" s="82"/>
    </row>
    <row r="3696" spans="5:11">
      <c r="E3696" s="68"/>
      <c r="F3696" s="68"/>
      <c r="G3696" s="68"/>
      <c r="H3696" s="68"/>
      <c r="I3696" s="82"/>
      <c r="J3696" s="82"/>
      <c r="K3696" s="82"/>
    </row>
    <row r="3697" spans="5:11">
      <c r="E3697" s="68"/>
      <c r="F3697" s="68"/>
      <c r="G3697" s="68"/>
      <c r="H3697" s="68"/>
      <c r="I3697" s="82"/>
      <c r="J3697" s="82"/>
      <c r="K3697" s="82"/>
    </row>
    <row r="3698" spans="5:11">
      <c r="E3698" s="68"/>
      <c r="F3698" s="68"/>
      <c r="G3698" s="68"/>
      <c r="H3698" s="68"/>
      <c r="I3698" s="82"/>
      <c r="J3698" s="82"/>
      <c r="K3698" s="82"/>
    </row>
    <row r="3699" spans="5:11">
      <c r="E3699" s="68"/>
      <c r="F3699" s="68"/>
      <c r="G3699" s="68"/>
      <c r="H3699" s="68"/>
      <c r="I3699" s="82"/>
      <c r="J3699" s="82"/>
      <c r="K3699" s="82"/>
    </row>
    <row r="3700" spans="5:11">
      <c r="E3700" s="68"/>
      <c r="F3700" s="68"/>
      <c r="G3700" s="68"/>
      <c r="H3700" s="68"/>
      <c r="I3700" s="82"/>
      <c r="J3700" s="82"/>
      <c r="K3700" s="82"/>
    </row>
    <row r="3701" spans="5:11">
      <c r="E3701" s="68"/>
      <c r="F3701" s="68"/>
      <c r="G3701" s="68"/>
      <c r="H3701" s="68"/>
      <c r="I3701" s="82"/>
      <c r="J3701" s="82"/>
      <c r="K3701" s="82"/>
    </row>
    <row r="3702" spans="5:11">
      <c r="E3702" s="68"/>
      <c r="F3702" s="68"/>
      <c r="G3702" s="68"/>
      <c r="H3702" s="68"/>
      <c r="I3702" s="82"/>
      <c r="J3702" s="82"/>
      <c r="K3702" s="82"/>
    </row>
    <row r="3703" spans="5:11">
      <c r="E3703" s="68"/>
      <c r="F3703" s="68"/>
      <c r="G3703" s="68"/>
      <c r="H3703" s="68"/>
      <c r="I3703" s="82"/>
      <c r="J3703" s="82"/>
      <c r="K3703" s="82"/>
    </row>
    <row r="3704" spans="5:11">
      <c r="E3704" s="68"/>
      <c r="F3704" s="68"/>
      <c r="G3704" s="68"/>
      <c r="H3704" s="68"/>
      <c r="I3704" s="82"/>
      <c r="J3704" s="82"/>
      <c r="K3704" s="82"/>
    </row>
    <row r="3705" spans="5:11">
      <c r="E3705" s="68"/>
      <c r="F3705" s="68"/>
      <c r="G3705" s="68"/>
      <c r="H3705" s="68"/>
      <c r="I3705" s="82"/>
      <c r="J3705" s="82"/>
      <c r="K3705" s="82"/>
    </row>
    <row r="3706" spans="5:11">
      <c r="E3706" s="68"/>
      <c r="F3706" s="68"/>
      <c r="G3706" s="68"/>
      <c r="H3706" s="68"/>
      <c r="I3706" s="82"/>
      <c r="J3706" s="82"/>
      <c r="K3706" s="82"/>
    </row>
    <row r="3707" spans="5:11">
      <c r="E3707" s="68"/>
      <c r="F3707" s="68"/>
      <c r="G3707" s="68"/>
      <c r="H3707" s="68"/>
      <c r="I3707" s="82"/>
      <c r="J3707" s="82"/>
      <c r="K3707" s="82"/>
    </row>
    <row r="3708" spans="5:11">
      <c r="E3708" s="68"/>
      <c r="F3708" s="68"/>
      <c r="G3708" s="68"/>
      <c r="H3708" s="68"/>
      <c r="I3708" s="82"/>
      <c r="J3708" s="82"/>
      <c r="K3708" s="82"/>
    </row>
    <row r="3709" spans="5:11">
      <c r="E3709" s="68"/>
      <c r="F3709" s="68"/>
      <c r="G3709" s="68"/>
      <c r="H3709" s="68"/>
      <c r="I3709" s="82"/>
      <c r="J3709" s="82"/>
      <c r="K3709" s="82"/>
    </row>
    <row r="3710" spans="5:11">
      <c r="E3710" s="68"/>
      <c r="F3710" s="68"/>
      <c r="G3710" s="68"/>
      <c r="H3710" s="68"/>
      <c r="I3710" s="82"/>
      <c r="J3710" s="82"/>
      <c r="K3710" s="82"/>
    </row>
    <row r="3711" spans="5:11">
      <c r="E3711" s="68"/>
      <c r="F3711" s="68"/>
      <c r="G3711" s="68"/>
      <c r="H3711" s="68"/>
      <c r="I3711" s="82"/>
      <c r="J3711" s="82"/>
      <c r="K3711" s="82"/>
    </row>
    <row r="3712" spans="5:11">
      <c r="E3712" s="68"/>
      <c r="F3712" s="68"/>
      <c r="G3712" s="68"/>
      <c r="H3712" s="68"/>
      <c r="I3712" s="82"/>
      <c r="J3712" s="82"/>
      <c r="K3712" s="82"/>
    </row>
    <row r="3713" spans="5:11">
      <c r="E3713" s="68"/>
      <c r="F3713" s="68"/>
      <c r="G3713" s="68"/>
      <c r="H3713" s="68"/>
      <c r="I3713" s="82"/>
      <c r="J3713" s="82"/>
      <c r="K3713" s="82"/>
    </row>
    <row r="3714" spans="5:11">
      <c r="E3714" s="68"/>
      <c r="F3714" s="68"/>
      <c r="G3714" s="68"/>
      <c r="H3714" s="68"/>
      <c r="I3714" s="82"/>
      <c r="J3714" s="82"/>
      <c r="K3714" s="82"/>
    </row>
    <row r="3715" spans="5:11">
      <c r="E3715" s="68"/>
      <c r="F3715" s="68"/>
      <c r="G3715" s="68"/>
      <c r="H3715" s="68"/>
      <c r="I3715" s="82"/>
      <c r="J3715" s="82"/>
      <c r="K3715" s="82"/>
    </row>
    <row r="3716" spans="5:11">
      <c r="E3716" s="68"/>
      <c r="F3716" s="68"/>
      <c r="G3716" s="68"/>
      <c r="H3716" s="68"/>
      <c r="I3716" s="82"/>
      <c r="J3716" s="82"/>
      <c r="K3716" s="82"/>
    </row>
    <row r="3717" spans="5:11">
      <c r="E3717" s="68"/>
      <c r="F3717" s="68"/>
      <c r="G3717" s="68"/>
      <c r="H3717" s="68"/>
      <c r="I3717" s="82"/>
      <c r="J3717" s="82"/>
      <c r="K3717" s="82"/>
    </row>
    <row r="3718" spans="5:11">
      <c r="E3718" s="68"/>
      <c r="F3718" s="68"/>
      <c r="G3718" s="68"/>
      <c r="H3718" s="68"/>
      <c r="I3718" s="82"/>
      <c r="J3718" s="82"/>
      <c r="K3718" s="82"/>
    </row>
    <row r="3719" spans="5:11">
      <c r="E3719" s="68"/>
      <c r="F3719" s="68"/>
      <c r="G3719" s="68"/>
      <c r="H3719" s="68"/>
      <c r="I3719" s="82"/>
      <c r="J3719" s="82"/>
      <c r="K3719" s="82"/>
    </row>
    <row r="3720" spans="5:11">
      <c r="E3720" s="68"/>
      <c r="F3720" s="68"/>
      <c r="G3720" s="68"/>
      <c r="H3720" s="68"/>
      <c r="I3720" s="82"/>
      <c r="J3720" s="82"/>
      <c r="K3720" s="82"/>
    </row>
    <row r="3721" spans="5:11">
      <c r="E3721" s="68"/>
      <c r="F3721" s="68"/>
      <c r="G3721" s="68"/>
      <c r="H3721" s="68"/>
      <c r="I3721" s="82"/>
      <c r="J3721" s="82"/>
      <c r="K3721" s="82"/>
    </row>
    <row r="3722" spans="5:11">
      <c r="E3722" s="68"/>
      <c r="F3722" s="68"/>
      <c r="G3722" s="68"/>
      <c r="H3722" s="68"/>
      <c r="I3722" s="82"/>
      <c r="J3722" s="82"/>
      <c r="K3722" s="82"/>
    </row>
    <row r="3723" spans="5:11">
      <c r="E3723" s="68"/>
      <c r="F3723" s="68"/>
      <c r="G3723" s="68"/>
      <c r="H3723" s="68"/>
      <c r="I3723" s="82"/>
      <c r="J3723" s="82"/>
      <c r="K3723" s="82"/>
    </row>
    <row r="3724" spans="5:11">
      <c r="E3724" s="68"/>
      <c r="F3724" s="68"/>
      <c r="G3724" s="68"/>
      <c r="H3724" s="68"/>
      <c r="I3724" s="82"/>
      <c r="J3724" s="82"/>
      <c r="K3724" s="82"/>
    </row>
    <row r="3725" spans="5:11">
      <c r="E3725" s="68"/>
      <c r="F3725" s="68"/>
      <c r="G3725" s="68"/>
      <c r="H3725" s="68"/>
      <c r="I3725" s="82"/>
      <c r="J3725" s="82"/>
      <c r="K3725" s="82"/>
    </row>
    <row r="3726" spans="5:11">
      <c r="E3726" s="68"/>
      <c r="F3726" s="68"/>
      <c r="G3726" s="68"/>
      <c r="H3726" s="68"/>
      <c r="I3726" s="82"/>
      <c r="J3726" s="82"/>
      <c r="K3726" s="82"/>
    </row>
    <row r="3727" spans="5:11">
      <c r="E3727" s="68"/>
      <c r="F3727" s="68"/>
      <c r="G3727" s="68"/>
      <c r="H3727" s="68"/>
      <c r="I3727" s="82"/>
      <c r="J3727" s="82"/>
      <c r="K3727" s="82"/>
    </row>
    <row r="3728" spans="5:11">
      <c r="E3728" s="68"/>
      <c r="F3728" s="68"/>
      <c r="G3728" s="68"/>
      <c r="H3728" s="68"/>
      <c r="I3728" s="82"/>
      <c r="J3728" s="82"/>
      <c r="K3728" s="82"/>
    </row>
    <row r="3729" spans="5:11">
      <c r="E3729" s="68"/>
      <c r="F3729" s="68"/>
      <c r="G3729" s="68"/>
      <c r="H3729" s="68"/>
      <c r="I3729" s="82"/>
      <c r="J3729" s="82"/>
      <c r="K3729" s="82"/>
    </row>
    <row r="3730" spans="5:11">
      <c r="E3730" s="68"/>
      <c r="F3730" s="68"/>
      <c r="G3730" s="68"/>
      <c r="H3730" s="68"/>
      <c r="I3730" s="82"/>
      <c r="J3730" s="82"/>
      <c r="K3730" s="82"/>
    </row>
    <row r="3731" spans="5:11">
      <c r="E3731" s="68"/>
      <c r="F3731" s="68"/>
      <c r="G3731" s="68"/>
      <c r="H3731" s="68"/>
      <c r="I3731" s="82"/>
      <c r="J3731" s="82"/>
      <c r="K3731" s="82"/>
    </row>
    <row r="3732" spans="5:11">
      <c r="E3732" s="68"/>
      <c r="F3732" s="68"/>
      <c r="G3732" s="68"/>
      <c r="H3732" s="68"/>
      <c r="I3732" s="82"/>
      <c r="J3732" s="82"/>
      <c r="K3732" s="82"/>
    </row>
    <row r="3733" spans="5:11">
      <c r="E3733" s="68"/>
      <c r="F3733" s="68"/>
      <c r="G3733" s="68"/>
      <c r="H3733" s="68"/>
      <c r="I3733" s="82"/>
      <c r="J3733" s="82"/>
      <c r="K3733" s="82"/>
    </row>
    <row r="3734" spans="5:11">
      <c r="E3734" s="68"/>
      <c r="F3734" s="68"/>
      <c r="G3734" s="68"/>
      <c r="H3734" s="68"/>
      <c r="I3734" s="82"/>
      <c r="J3734" s="82"/>
      <c r="K3734" s="82"/>
    </row>
    <row r="3735" spans="5:11">
      <c r="E3735" s="68"/>
      <c r="F3735" s="68"/>
      <c r="G3735" s="68"/>
      <c r="H3735" s="68"/>
      <c r="I3735" s="82"/>
      <c r="J3735" s="82"/>
      <c r="K3735" s="82"/>
    </row>
    <row r="3736" spans="5:11">
      <c r="E3736" s="68"/>
      <c r="F3736" s="68"/>
      <c r="G3736" s="68"/>
      <c r="H3736" s="68"/>
      <c r="I3736" s="82"/>
      <c r="J3736" s="82"/>
      <c r="K3736" s="82"/>
    </row>
    <row r="3737" spans="5:11">
      <c r="E3737" s="68"/>
      <c r="F3737" s="68"/>
      <c r="G3737" s="68"/>
      <c r="H3737" s="68"/>
      <c r="I3737" s="82"/>
      <c r="J3737" s="82"/>
      <c r="K3737" s="82"/>
    </row>
    <row r="3738" spans="5:11">
      <c r="E3738" s="68"/>
      <c r="F3738" s="68"/>
      <c r="G3738" s="68"/>
      <c r="H3738" s="68"/>
      <c r="I3738" s="82"/>
      <c r="J3738" s="82"/>
      <c r="K3738" s="82"/>
    </row>
    <row r="3739" spans="5:11">
      <c r="E3739" s="68"/>
      <c r="F3739" s="68"/>
      <c r="G3739" s="68"/>
      <c r="H3739" s="68"/>
      <c r="I3739" s="82"/>
      <c r="J3739" s="82"/>
      <c r="K3739" s="82"/>
    </row>
    <row r="3740" spans="5:11">
      <c r="E3740" s="68"/>
      <c r="F3740" s="68"/>
      <c r="G3740" s="68"/>
      <c r="H3740" s="68"/>
      <c r="I3740" s="82"/>
      <c r="J3740" s="82"/>
      <c r="K3740" s="82"/>
    </row>
    <row r="3741" spans="5:11">
      <c r="E3741" s="68"/>
      <c r="F3741" s="68"/>
      <c r="G3741" s="68"/>
      <c r="H3741" s="68"/>
      <c r="I3741" s="82"/>
      <c r="J3741" s="82"/>
      <c r="K3741" s="82"/>
    </row>
    <row r="3742" spans="5:11">
      <c r="E3742" s="68"/>
      <c r="F3742" s="68"/>
      <c r="G3742" s="68"/>
      <c r="H3742" s="68"/>
      <c r="I3742" s="82"/>
      <c r="J3742" s="82"/>
      <c r="K3742" s="82"/>
    </row>
    <row r="3743" spans="5:11">
      <c r="E3743" s="68"/>
      <c r="F3743" s="68"/>
      <c r="G3743" s="68"/>
      <c r="H3743" s="68"/>
      <c r="I3743" s="82"/>
      <c r="J3743" s="82"/>
      <c r="K3743" s="82"/>
    </row>
    <row r="3744" spans="5:11">
      <c r="E3744" s="68"/>
      <c r="F3744" s="68"/>
      <c r="G3744" s="68"/>
      <c r="H3744" s="68"/>
      <c r="I3744" s="82"/>
      <c r="J3744" s="82"/>
      <c r="K3744" s="82"/>
    </row>
    <row r="3745" spans="5:11">
      <c r="E3745" s="68"/>
      <c r="F3745" s="68"/>
      <c r="G3745" s="68"/>
      <c r="H3745" s="68"/>
      <c r="I3745" s="82"/>
      <c r="J3745" s="82"/>
      <c r="K3745" s="82"/>
    </row>
    <row r="3746" spans="5:11">
      <c r="E3746" s="68"/>
      <c r="F3746" s="68"/>
      <c r="G3746" s="68"/>
      <c r="H3746" s="68"/>
      <c r="I3746" s="82"/>
      <c r="J3746" s="82"/>
      <c r="K3746" s="82"/>
    </row>
    <row r="3747" spans="5:11">
      <c r="E3747" s="68"/>
      <c r="F3747" s="68"/>
      <c r="G3747" s="68"/>
      <c r="H3747" s="68"/>
      <c r="I3747" s="82"/>
      <c r="J3747" s="82"/>
      <c r="K3747" s="82"/>
    </row>
    <row r="3748" spans="5:11">
      <c r="E3748" s="68"/>
      <c r="F3748" s="68"/>
      <c r="G3748" s="68"/>
      <c r="H3748" s="68"/>
      <c r="I3748" s="82"/>
      <c r="J3748" s="82"/>
      <c r="K3748" s="82"/>
    </row>
    <row r="3749" spans="5:11">
      <c r="E3749" s="68"/>
      <c r="F3749" s="68"/>
      <c r="G3749" s="68"/>
      <c r="H3749" s="68"/>
      <c r="I3749" s="82"/>
      <c r="J3749" s="82"/>
      <c r="K3749" s="82"/>
    </row>
    <row r="3750" spans="5:11">
      <c r="E3750" s="68"/>
      <c r="F3750" s="68"/>
      <c r="G3750" s="68"/>
      <c r="H3750" s="68"/>
      <c r="I3750" s="82"/>
      <c r="J3750" s="82"/>
      <c r="K3750" s="82"/>
    </row>
    <row r="3751" spans="5:11">
      <c r="E3751" s="68"/>
      <c r="F3751" s="68"/>
      <c r="G3751" s="68"/>
      <c r="H3751" s="68"/>
      <c r="I3751" s="82"/>
      <c r="J3751" s="82"/>
      <c r="K3751" s="82"/>
    </row>
    <row r="3752" spans="5:11">
      <c r="E3752" s="68"/>
      <c r="F3752" s="68"/>
      <c r="G3752" s="68"/>
      <c r="H3752" s="68"/>
      <c r="I3752" s="82"/>
      <c r="J3752" s="82"/>
      <c r="K3752" s="82"/>
    </row>
    <row r="3753" spans="5:11">
      <c r="E3753" s="68"/>
      <c r="F3753" s="68"/>
      <c r="G3753" s="68"/>
      <c r="H3753" s="68"/>
      <c r="I3753" s="82"/>
      <c r="J3753" s="82"/>
      <c r="K3753" s="82"/>
    </row>
    <row r="3754" spans="5:11">
      <c r="E3754" s="68"/>
      <c r="F3754" s="68"/>
      <c r="G3754" s="68"/>
      <c r="H3754" s="68"/>
      <c r="I3754" s="82"/>
      <c r="J3754" s="82"/>
      <c r="K3754" s="82"/>
    </row>
    <row r="3755" spans="5:11">
      <c r="E3755" s="68"/>
      <c r="F3755" s="68"/>
      <c r="G3755" s="68"/>
      <c r="H3755" s="68"/>
      <c r="I3755" s="82"/>
      <c r="J3755" s="82"/>
      <c r="K3755" s="82"/>
    </row>
    <row r="3756" spans="5:11">
      <c r="E3756" s="68"/>
      <c r="F3756" s="68"/>
      <c r="G3756" s="68"/>
      <c r="H3756" s="68"/>
      <c r="I3756" s="82"/>
      <c r="J3756" s="82"/>
      <c r="K3756" s="82"/>
    </row>
    <row r="3757" spans="5:11">
      <c r="E3757" s="68"/>
      <c r="F3757" s="68"/>
      <c r="G3757" s="68"/>
      <c r="H3757" s="68"/>
      <c r="I3757" s="82"/>
      <c r="J3757" s="82"/>
      <c r="K3757" s="82"/>
    </row>
    <row r="3758" spans="5:11">
      <c r="E3758" s="68"/>
      <c r="F3758" s="68"/>
      <c r="G3758" s="68"/>
      <c r="H3758" s="68"/>
      <c r="I3758" s="82"/>
      <c r="J3758" s="82"/>
      <c r="K3758" s="82"/>
    </row>
    <row r="3759" spans="5:11">
      <c r="E3759" s="68"/>
      <c r="F3759" s="68"/>
      <c r="G3759" s="68"/>
      <c r="H3759" s="68"/>
      <c r="I3759" s="82"/>
      <c r="J3759" s="82"/>
      <c r="K3759" s="82"/>
    </row>
    <row r="3760" spans="5:11">
      <c r="E3760" s="68"/>
      <c r="F3760" s="68"/>
      <c r="G3760" s="68"/>
      <c r="H3760" s="68"/>
      <c r="I3760" s="82"/>
      <c r="J3760" s="82"/>
      <c r="K3760" s="82"/>
    </row>
    <row r="3761" spans="5:11">
      <c r="E3761" s="68"/>
      <c r="F3761" s="68"/>
      <c r="G3761" s="68"/>
      <c r="H3761" s="68"/>
      <c r="I3761" s="82"/>
      <c r="J3761" s="82"/>
      <c r="K3761" s="82"/>
    </row>
    <row r="3762" spans="5:11">
      <c r="E3762" s="68"/>
      <c r="F3762" s="68"/>
      <c r="G3762" s="68"/>
      <c r="H3762" s="68"/>
      <c r="I3762" s="82"/>
      <c r="J3762" s="82"/>
      <c r="K3762" s="82"/>
    </row>
    <row r="3763" spans="5:11">
      <c r="E3763" s="68"/>
      <c r="F3763" s="68"/>
      <c r="G3763" s="68"/>
      <c r="H3763" s="68"/>
      <c r="I3763" s="82"/>
      <c r="J3763" s="82"/>
      <c r="K3763" s="82"/>
    </row>
    <row r="3764" spans="5:11">
      <c r="E3764" s="68"/>
      <c r="F3764" s="68"/>
      <c r="G3764" s="68"/>
      <c r="H3764" s="68"/>
      <c r="I3764" s="82"/>
      <c r="J3764" s="82"/>
      <c r="K3764" s="82"/>
    </row>
    <row r="3765" spans="5:11">
      <c r="E3765" s="68"/>
      <c r="F3765" s="68"/>
      <c r="G3765" s="68"/>
      <c r="H3765" s="68"/>
      <c r="I3765" s="82"/>
      <c r="J3765" s="82"/>
      <c r="K3765" s="82"/>
    </row>
    <row r="3766" spans="5:11">
      <c r="E3766" s="68"/>
      <c r="F3766" s="68"/>
      <c r="G3766" s="68"/>
      <c r="H3766" s="68"/>
      <c r="I3766" s="82"/>
      <c r="J3766" s="82"/>
      <c r="K3766" s="82"/>
    </row>
    <row r="3767" spans="5:11">
      <c r="E3767" s="68"/>
      <c r="F3767" s="68"/>
      <c r="G3767" s="68"/>
      <c r="H3767" s="68"/>
      <c r="I3767" s="82"/>
      <c r="J3767" s="82"/>
      <c r="K3767" s="82"/>
    </row>
    <row r="3768" spans="5:11">
      <c r="E3768" s="68"/>
      <c r="F3768" s="68"/>
      <c r="G3768" s="68"/>
      <c r="H3768" s="68"/>
      <c r="I3768" s="82"/>
      <c r="J3768" s="82"/>
      <c r="K3768" s="82"/>
    </row>
    <row r="3769" spans="5:11">
      <c r="E3769" s="68"/>
      <c r="F3769" s="68"/>
      <c r="G3769" s="68"/>
      <c r="H3769" s="68"/>
      <c r="I3769" s="82"/>
      <c r="J3769" s="82"/>
      <c r="K3769" s="82"/>
    </row>
    <row r="3770" spans="5:11">
      <c r="E3770" s="68"/>
      <c r="F3770" s="68"/>
      <c r="G3770" s="68"/>
      <c r="H3770" s="68"/>
      <c r="I3770" s="82"/>
      <c r="J3770" s="82"/>
      <c r="K3770" s="82"/>
    </row>
    <row r="3771" spans="5:11">
      <c r="E3771" s="68"/>
      <c r="F3771" s="68"/>
      <c r="G3771" s="68"/>
      <c r="H3771" s="68"/>
      <c r="I3771" s="82"/>
      <c r="J3771" s="82"/>
      <c r="K3771" s="82"/>
    </row>
    <row r="3772" spans="5:11">
      <c r="E3772" s="68"/>
      <c r="F3772" s="68"/>
      <c r="G3772" s="68"/>
      <c r="H3772" s="68"/>
      <c r="I3772" s="82"/>
      <c r="J3772" s="82"/>
      <c r="K3772" s="82"/>
    </row>
    <row r="3773" spans="5:11">
      <c r="E3773" s="68"/>
      <c r="F3773" s="68"/>
      <c r="G3773" s="68"/>
      <c r="H3773" s="68"/>
      <c r="I3773" s="82"/>
      <c r="J3773" s="82"/>
      <c r="K3773" s="82"/>
    </row>
    <row r="3774" spans="5:11">
      <c r="E3774" s="68"/>
      <c r="F3774" s="68"/>
      <c r="G3774" s="68"/>
      <c r="H3774" s="68"/>
      <c r="I3774" s="82"/>
      <c r="J3774" s="82"/>
      <c r="K3774" s="82"/>
    </row>
    <row r="3775" spans="5:11">
      <c r="E3775" s="68"/>
      <c r="F3775" s="68"/>
      <c r="G3775" s="68"/>
      <c r="H3775" s="68"/>
      <c r="I3775" s="82"/>
      <c r="J3775" s="82"/>
      <c r="K3775" s="82"/>
    </row>
    <row r="3776" spans="5:11">
      <c r="E3776" s="68"/>
      <c r="F3776" s="68"/>
      <c r="G3776" s="68"/>
      <c r="H3776" s="68"/>
      <c r="I3776" s="82"/>
      <c r="J3776" s="82"/>
      <c r="K3776" s="82"/>
    </row>
    <row r="3777" spans="5:11">
      <c r="E3777" s="68"/>
      <c r="F3777" s="68"/>
      <c r="G3777" s="68"/>
      <c r="H3777" s="68"/>
      <c r="I3777" s="82"/>
      <c r="J3777" s="82"/>
      <c r="K3777" s="82"/>
    </row>
    <row r="3778" spans="5:11">
      <c r="E3778" s="68"/>
      <c r="F3778" s="68"/>
      <c r="G3778" s="68"/>
      <c r="H3778" s="68"/>
      <c r="I3778" s="82"/>
      <c r="J3778" s="82"/>
      <c r="K3778" s="82"/>
    </row>
    <row r="3779" spans="5:11">
      <c r="E3779" s="68"/>
      <c r="F3779" s="68"/>
      <c r="G3779" s="68"/>
      <c r="H3779" s="68"/>
      <c r="I3779" s="82"/>
      <c r="J3779" s="82"/>
      <c r="K3779" s="82"/>
    </row>
    <row r="3780" spans="5:11">
      <c r="E3780" s="68"/>
      <c r="F3780" s="68"/>
      <c r="G3780" s="68"/>
      <c r="H3780" s="68"/>
      <c r="I3780" s="82"/>
      <c r="J3780" s="82"/>
      <c r="K3780" s="82"/>
    </row>
    <row r="3781" spans="5:11">
      <c r="E3781" s="68"/>
      <c r="F3781" s="68"/>
      <c r="G3781" s="68"/>
      <c r="H3781" s="68"/>
      <c r="I3781" s="82"/>
      <c r="J3781" s="82"/>
      <c r="K3781" s="82"/>
    </row>
    <row r="3782" spans="5:11">
      <c r="E3782" s="68"/>
      <c r="F3782" s="68"/>
      <c r="G3782" s="68"/>
      <c r="H3782" s="68"/>
      <c r="I3782" s="82"/>
      <c r="J3782" s="82"/>
      <c r="K3782" s="82"/>
    </row>
    <row r="3783" spans="5:11">
      <c r="E3783" s="68"/>
      <c r="F3783" s="68"/>
      <c r="G3783" s="68"/>
      <c r="H3783" s="68"/>
      <c r="I3783" s="82"/>
      <c r="J3783" s="82"/>
      <c r="K3783" s="82"/>
    </row>
    <row r="3784" spans="5:11">
      <c r="E3784" s="68"/>
      <c r="F3784" s="68"/>
      <c r="G3784" s="68"/>
      <c r="H3784" s="68"/>
      <c r="I3784" s="82"/>
      <c r="J3784" s="82"/>
      <c r="K3784" s="82"/>
    </row>
    <row r="3785" spans="5:11">
      <c r="E3785" s="68"/>
      <c r="F3785" s="68"/>
      <c r="G3785" s="68"/>
      <c r="H3785" s="68"/>
      <c r="I3785" s="82"/>
      <c r="J3785" s="82"/>
      <c r="K3785" s="82"/>
    </row>
    <row r="3786" spans="5:11">
      <c r="E3786" s="68"/>
      <c r="F3786" s="68"/>
      <c r="G3786" s="68"/>
      <c r="H3786" s="68"/>
      <c r="I3786" s="82"/>
      <c r="J3786" s="82"/>
      <c r="K3786" s="82"/>
    </row>
    <row r="3787" spans="5:11">
      <c r="E3787" s="68"/>
      <c r="F3787" s="68"/>
      <c r="G3787" s="68"/>
      <c r="H3787" s="68"/>
      <c r="I3787" s="82"/>
      <c r="J3787" s="82"/>
      <c r="K3787" s="82"/>
    </row>
    <row r="3788" spans="5:11">
      <c r="E3788" s="68"/>
      <c r="F3788" s="68"/>
      <c r="G3788" s="68"/>
      <c r="H3788" s="68"/>
      <c r="I3788" s="82"/>
      <c r="J3788" s="82"/>
      <c r="K3788" s="82"/>
    </row>
    <row r="3789" spans="5:11">
      <c r="E3789" s="68"/>
      <c r="F3789" s="68"/>
      <c r="G3789" s="68"/>
      <c r="H3789" s="68"/>
      <c r="I3789" s="82"/>
      <c r="J3789" s="82"/>
      <c r="K3789" s="82"/>
    </row>
    <row r="3790" spans="5:11">
      <c r="E3790" s="68"/>
      <c r="F3790" s="68"/>
      <c r="G3790" s="68"/>
      <c r="H3790" s="68"/>
      <c r="I3790" s="82"/>
      <c r="J3790" s="82"/>
      <c r="K3790" s="82"/>
    </row>
    <row r="3791" spans="5:11">
      <c r="E3791" s="68"/>
      <c r="F3791" s="68"/>
      <c r="G3791" s="68"/>
      <c r="H3791" s="68"/>
      <c r="I3791" s="82"/>
      <c r="J3791" s="82"/>
      <c r="K3791" s="82"/>
    </row>
    <row r="3792" spans="5:11">
      <c r="E3792" s="68"/>
      <c r="F3792" s="68"/>
      <c r="G3792" s="68"/>
      <c r="H3792" s="68"/>
      <c r="I3792" s="82"/>
      <c r="J3792" s="82"/>
      <c r="K3792" s="82"/>
    </row>
    <row r="3793" spans="5:11">
      <c r="E3793" s="68"/>
      <c r="F3793" s="68"/>
      <c r="G3793" s="68"/>
      <c r="H3793" s="68"/>
      <c r="I3793" s="82"/>
      <c r="J3793" s="82"/>
      <c r="K3793" s="82"/>
    </row>
    <row r="3794" spans="5:11">
      <c r="E3794" s="68"/>
      <c r="F3794" s="68"/>
      <c r="G3794" s="68"/>
      <c r="H3794" s="68"/>
      <c r="I3794" s="82"/>
      <c r="J3794" s="82"/>
      <c r="K3794" s="82"/>
    </row>
    <row r="3795" spans="5:11">
      <c r="E3795" s="68"/>
      <c r="F3795" s="68"/>
      <c r="G3795" s="68"/>
      <c r="H3795" s="68"/>
      <c r="I3795" s="82"/>
      <c r="J3795" s="82"/>
      <c r="K3795" s="82"/>
    </row>
    <row r="3796" spans="5:11">
      <c r="E3796" s="68"/>
      <c r="F3796" s="68"/>
      <c r="G3796" s="68"/>
      <c r="H3796" s="68"/>
      <c r="I3796" s="82"/>
      <c r="J3796" s="82"/>
      <c r="K3796" s="82"/>
    </row>
    <row r="3797" spans="5:11">
      <c r="E3797" s="68"/>
      <c r="F3797" s="68"/>
      <c r="G3797" s="68"/>
      <c r="H3797" s="68"/>
      <c r="I3797" s="82"/>
      <c r="J3797" s="82"/>
      <c r="K3797" s="82"/>
    </row>
    <row r="3798" spans="5:11">
      <c r="E3798" s="68"/>
      <c r="F3798" s="68"/>
      <c r="G3798" s="68"/>
      <c r="H3798" s="68"/>
      <c r="I3798" s="82"/>
      <c r="J3798" s="82"/>
      <c r="K3798" s="82"/>
    </row>
    <row r="3799" spans="5:11">
      <c r="E3799" s="68"/>
      <c r="F3799" s="68"/>
      <c r="G3799" s="68"/>
      <c r="H3799" s="68"/>
      <c r="I3799" s="82"/>
      <c r="J3799" s="82"/>
      <c r="K3799" s="82"/>
    </row>
    <row r="3800" spans="5:11">
      <c r="E3800" s="68"/>
      <c r="F3800" s="68"/>
      <c r="G3800" s="68"/>
      <c r="H3800" s="68"/>
      <c r="I3800" s="82"/>
      <c r="J3800" s="82"/>
      <c r="K3800" s="82"/>
    </row>
    <row r="3801" spans="5:11">
      <c r="E3801" s="68"/>
      <c r="F3801" s="68"/>
      <c r="G3801" s="68"/>
      <c r="H3801" s="68"/>
      <c r="I3801" s="82"/>
      <c r="J3801" s="82"/>
      <c r="K3801" s="82"/>
    </row>
    <row r="3802" spans="5:11">
      <c r="E3802" s="68"/>
      <c r="F3802" s="68"/>
      <c r="G3802" s="68"/>
      <c r="H3802" s="68"/>
      <c r="I3802" s="82"/>
      <c r="J3802" s="82"/>
      <c r="K3802" s="82"/>
    </row>
    <row r="3803" spans="5:11">
      <c r="E3803" s="68"/>
      <c r="F3803" s="68"/>
      <c r="G3803" s="68"/>
      <c r="H3803" s="68"/>
      <c r="I3803" s="82"/>
      <c r="J3803" s="82"/>
      <c r="K3803" s="82"/>
    </row>
    <row r="3804" spans="5:11">
      <c r="E3804" s="68"/>
      <c r="F3804" s="68"/>
      <c r="G3804" s="68"/>
      <c r="H3804" s="68"/>
      <c r="I3804" s="82"/>
      <c r="J3804" s="82"/>
      <c r="K3804" s="82"/>
    </row>
    <row r="3805" spans="5:11">
      <c r="E3805" s="68"/>
      <c r="F3805" s="68"/>
      <c r="G3805" s="68"/>
      <c r="H3805" s="68"/>
      <c r="I3805" s="82"/>
      <c r="J3805" s="82"/>
      <c r="K3805" s="82"/>
    </row>
    <row r="3806" spans="5:11">
      <c r="E3806" s="68"/>
      <c r="F3806" s="68"/>
      <c r="G3806" s="68"/>
      <c r="H3806" s="68"/>
      <c r="I3806" s="82"/>
      <c r="J3806" s="82"/>
      <c r="K3806" s="82"/>
    </row>
    <row r="3807" spans="5:11">
      <c r="E3807" s="68"/>
      <c r="F3807" s="68"/>
      <c r="G3807" s="68"/>
      <c r="H3807" s="68"/>
      <c r="I3807" s="82"/>
      <c r="J3807" s="82"/>
      <c r="K3807" s="82"/>
    </row>
    <row r="3808" spans="5:11">
      <c r="E3808" s="68"/>
      <c r="F3808" s="68"/>
      <c r="G3808" s="68"/>
      <c r="H3808" s="68"/>
      <c r="I3808" s="82"/>
      <c r="J3808" s="82"/>
      <c r="K3808" s="82"/>
    </row>
    <row r="3809" spans="5:11">
      <c r="E3809" s="68"/>
      <c r="F3809" s="68"/>
      <c r="G3809" s="68"/>
      <c r="H3809" s="68"/>
      <c r="I3809" s="82"/>
      <c r="J3809" s="82"/>
      <c r="K3809" s="82"/>
    </row>
    <row r="3810" spans="5:11">
      <c r="E3810" s="68"/>
      <c r="F3810" s="68"/>
      <c r="G3810" s="68"/>
      <c r="H3810" s="68"/>
      <c r="I3810" s="82"/>
      <c r="J3810" s="82"/>
      <c r="K3810" s="82"/>
    </row>
    <row r="3811" spans="5:11">
      <c r="E3811" s="68"/>
      <c r="F3811" s="68"/>
      <c r="G3811" s="68"/>
      <c r="H3811" s="68"/>
      <c r="I3811" s="82"/>
      <c r="J3811" s="82"/>
      <c r="K3811" s="82"/>
    </row>
    <row r="3812" spans="5:11">
      <c r="E3812" s="68"/>
      <c r="F3812" s="68"/>
      <c r="G3812" s="68"/>
      <c r="H3812" s="68"/>
      <c r="I3812" s="82"/>
      <c r="J3812" s="82"/>
      <c r="K3812" s="82"/>
    </row>
    <row r="3813" spans="5:11">
      <c r="E3813" s="68"/>
      <c r="F3813" s="68"/>
      <c r="G3813" s="68"/>
      <c r="H3813" s="68"/>
      <c r="I3813" s="82"/>
      <c r="J3813" s="82"/>
      <c r="K3813" s="82"/>
    </row>
    <row r="3814" spans="5:11">
      <c r="E3814" s="68"/>
      <c r="F3814" s="68"/>
      <c r="G3814" s="68"/>
      <c r="H3814" s="68"/>
      <c r="I3814" s="82"/>
      <c r="J3814" s="82"/>
      <c r="K3814" s="82"/>
    </row>
    <row r="3815" spans="5:11">
      <c r="E3815" s="68"/>
      <c r="F3815" s="68"/>
      <c r="G3815" s="68"/>
      <c r="H3815" s="68"/>
      <c r="I3815" s="82"/>
      <c r="J3815" s="82"/>
      <c r="K3815" s="82"/>
    </row>
    <row r="3816" spans="5:11">
      <c r="E3816" s="68"/>
      <c r="F3816" s="68"/>
      <c r="G3816" s="68"/>
      <c r="H3816" s="68"/>
      <c r="I3816" s="82"/>
      <c r="J3816" s="82"/>
      <c r="K3816" s="82"/>
    </row>
    <row r="3817" spans="5:11">
      <c r="E3817" s="68"/>
      <c r="F3817" s="68"/>
      <c r="G3817" s="68"/>
      <c r="H3817" s="68"/>
      <c r="I3817" s="82"/>
      <c r="J3817" s="82"/>
      <c r="K3817" s="82"/>
    </row>
    <row r="3818" spans="5:11">
      <c r="E3818" s="68"/>
      <c r="F3818" s="68"/>
      <c r="G3818" s="68"/>
      <c r="H3818" s="68"/>
      <c r="I3818" s="82"/>
      <c r="J3818" s="82"/>
      <c r="K3818" s="82"/>
    </row>
    <row r="3819" spans="5:11">
      <c r="E3819" s="68"/>
      <c r="F3819" s="68"/>
      <c r="G3819" s="68"/>
      <c r="H3819" s="68"/>
      <c r="I3819" s="82"/>
      <c r="J3819" s="82"/>
      <c r="K3819" s="82"/>
    </row>
    <row r="3820" spans="5:11">
      <c r="E3820" s="68"/>
      <c r="F3820" s="68"/>
      <c r="G3820" s="68"/>
      <c r="H3820" s="68"/>
      <c r="I3820" s="82"/>
      <c r="J3820" s="82"/>
      <c r="K3820" s="82"/>
    </row>
    <row r="3821" spans="5:11">
      <c r="E3821" s="68"/>
      <c r="F3821" s="68"/>
      <c r="G3821" s="68"/>
      <c r="H3821" s="68"/>
      <c r="I3821" s="82"/>
      <c r="J3821" s="82"/>
      <c r="K3821" s="82"/>
    </row>
    <row r="3822" spans="5:11">
      <c r="E3822" s="68"/>
      <c r="F3822" s="68"/>
      <c r="G3822" s="68"/>
      <c r="H3822" s="68"/>
      <c r="I3822" s="82"/>
      <c r="J3822" s="82"/>
      <c r="K3822" s="82"/>
    </row>
    <row r="3823" spans="5:11">
      <c r="E3823" s="68"/>
      <c r="F3823" s="68"/>
      <c r="G3823" s="68"/>
      <c r="H3823" s="68"/>
      <c r="I3823" s="82"/>
      <c r="J3823" s="82"/>
      <c r="K3823" s="82"/>
    </row>
    <row r="3824" spans="5:11">
      <c r="E3824" s="68"/>
      <c r="F3824" s="68"/>
      <c r="G3824" s="68"/>
      <c r="H3824" s="68"/>
      <c r="I3824" s="82"/>
      <c r="J3824" s="82"/>
      <c r="K3824" s="82"/>
    </row>
    <row r="3825" spans="5:11">
      <c r="E3825" s="68"/>
      <c r="F3825" s="68"/>
      <c r="G3825" s="68"/>
      <c r="H3825" s="68"/>
      <c r="I3825" s="82"/>
      <c r="J3825" s="82"/>
      <c r="K3825" s="82"/>
    </row>
    <row r="3826" spans="5:11">
      <c r="E3826" s="68"/>
      <c r="F3826" s="68"/>
      <c r="G3826" s="68"/>
      <c r="H3826" s="68"/>
      <c r="I3826" s="82"/>
      <c r="J3826" s="82"/>
      <c r="K3826" s="82"/>
    </row>
    <row r="3827" spans="5:11">
      <c r="E3827" s="68"/>
      <c r="F3827" s="68"/>
      <c r="G3827" s="68"/>
      <c r="H3827" s="68"/>
      <c r="I3827" s="82"/>
      <c r="J3827" s="82"/>
      <c r="K3827" s="82"/>
    </row>
    <row r="3828" spans="5:11">
      <c r="E3828" s="68"/>
      <c r="F3828" s="68"/>
      <c r="G3828" s="68"/>
      <c r="H3828" s="68"/>
      <c r="I3828" s="82"/>
      <c r="J3828" s="82"/>
      <c r="K3828" s="82"/>
    </row>
    <row r="3829" spans="5:11">
      <c r="E3829" s="68"/>
      <c r="F3829" s="68"/>
      <c r="G3829" s="68"/>
      <c r="H3829" s="68"/>
      <c r="I3829" s="82"/>
      <c r="J3829" s="82"/>
      <c r="K3829" s="82"/>
    </row>
    <row r="3830" spans="5:11">
      <c r="E3830" s="68"/>
      <c r="F3830" s="68"/>
      <c r="G3830" s="68"/>
      <c r="H3830" s="68"/>
      <c r="I3830" s="82"/>
      <c r="J3830" s="82"/>
      <c r="K3830" s="82"/>
    </row>
    <row r="3831" spans="5:11">
      <c r="E3831" s="68"/>
      <c r="F3831" s="68"/>
      <c r="G3831" s="68"/>
      <c r="H3831" s="68"/>
      <c r="I3831" s="82"/>
      <c r="J3831" s="82"/>
      <c r="K3831" s="82"/>
    </row>
    <row r="3832" spans="5:11">
      <c r="E3832" s="68"/>
      <c r="F3832" s="68"/>
      <c r="G3832" s="68"/>
      <c r="H3832" s="68"/>
      <c r="I3832" s="82"/>
      <c r="J3832" s="82"/>
      <c r="K3832" s="82"/>
    </row>
    <row r="3833" spans="5:11">
      <c r="E3833" s="68"/>
      <c r="F3833" s="68"/>
      <c r="G3833" s="68"/>
      <c r="H3833" s="68"/>
      <c r="I3833" s="82"/>
      <c r="J3833" s="82"/>
      <c r="K3833" s="82"/>
    </row>
    <row r="3834" spans="5:11">
      <c r="E3834" s="68"/>
      <c r="F3834" s="68"/>
      <c r="G3834" s="68"/>
      <c r="H3834" s="68"/>
      <c r="I3834" s="82"/>
      <c r="J3834" s="82"/>
      <c r="K3834" s="82"/>
    </row>
    <row r="3835" spans="5:11">
      <c r="E3835" s="68"/>
      <c r="F3835" s="68"/>
      <c r="G3835" s="68"/>
      <c r="H3835" s="68"/>
      <c r="I3835" s="82"/>
      <c r="J3835" s="82"/>
      <c r="K3835" s="82"/>
    </row>
    <row r="3836" spans="5:11">
      <c r="E3836" s="68"/>
      <c r="F3836" s="68"/>
      <c r="G3836" s="68"/>
      <c r="H3836" s="68"/>
      <c r="I3836" s="82"/>
      <c r="J3836" s="82"/>
      <c r="K3836" s="82"/>
    </row>
    <row r="3837" spans="5:11">
      <c r="E3837" s="68"/>
      <c r="F3837" s="68"/>
      <c r="G3837" s="68"/>
      <c r="H3837" s="68"/>
      <c r="I3837" s="82"/>
      <c r="J3837" s="82"/>
      <c r="K3837" s="82"/>
    </row>
    <row r="3838" spans="5:11">
      <c r="E3838" s="68"/>
      <c r="F3838" s="68"/>
      <c r="G3838" s="68"/>
      <c r="H3838" s="68"/>
      <c r="I3838" s="82"/>
      <c r="J3838" s="82"/>
      <c r="K3838" s="82"/>
    </row>
    <row r="3839" spans="5:11">
      <c r="E3839" s="68"/>
      <c r="F3839" s="68"/>
      <c r="G3839" s="68"/>
      <c r="H3839" s="68"/>
      <c r="I3839" s="82"/>
      <c r="J3839" s="82"/>
      <c r="K3839" s="82"/>
    </row>
    <row r="3840" spans="5:11">
      <c r="E3840" s="68"/>
      <c r="F3840" s="68"/>
      <c r="G3840" s="68"/>
      <c r="H3840" s="68"/>
      <c r="I3840" s="82"/>
      <c r="J3840" s="82"/>
      <c r="K3840" s="82"/>
    </row>
    <row r="3841" spans="5:11">
      <c r="E3841" s="68"/>
      <c r="F3841" s="68"/>
      <c r="G3841" s="68"/>
      <c r="H3841" s="68"/>
      <c r="I3841" s="82"/>
      <c r="J3841" s="82"/>
      <c r="K3841" s="82"/>
    </row>
    <row r="3842" spans="5:11">
      <c r="E3842" s="68"/>
      <c r="F3842" s="68"/>
      <c r="G3842" s="68"/>
      <c r="H3842" s="68"/>
      <c r="I3842" s="82"/>
      <c r="J3842" s="82"/>
      <c r="K3842" s="82"/>
    </row>
    <row r="3843" spans="5:11">
      <c r="E3843" s="68"/>
      <c r="F3843" s="68"/>
      <c r="G3843" s="68"/>
      <c r="H3843" s="68"/>
      <c r="I3843" s="82"/>
      <c r="J3843" s="82"/>
      <c r="K3843" s="82"/>
    </row>
    <row r="3844" spans="5:11">
      <c r="E3844" s="68"/>
      <c r="F3844" s="68"/>
      <c r="G3844" s="68"/>
      <c r="H3844" s="68"/>
      <c r="I3844" s="82"/>
      <c r="J3844" s="82"/>
      <c r="K3844" s="82"/>
    </row>
    <row r="3845" spans="5:11">
      <c r="E3845" s="68"/>
      <c r="F3845" s="68"/>
      <c r="G3845" s="68"/>
      <c r="H3845" s="68"/>
      <c r="I3845" s="82"/>
      <c r="J3845" s="82"/>
      <c r="K3845" s="82"/>
    </row>
    <row r="3846" spans="5:11">
      <c r="E3846" s="68"/>
      <c r="F3846" s="68"/>
      <c r="G3846" s="68"/>
      <c r="H3846" s="68"/>
      <c r="I3846" s="82"/>
      <c r="J3846" s="82"/>
      <c r="K3846" s="82"/>
    </row>
    <row r="3847" spans="5:11">
      <c r="E3847" s="68"/>
      <c r="F3847" s="68"/>
      <c r="G3847" s="68"/>
      <c r="H3847" s="68"/>
      <c r="I3847" s="82"/>
      <c r="J3847" s="82"/>
      <c r="K3847" s="82"/>
    </row>
    <row r="3848" spans="5:11">
      <c r="E3848" s="68"/>
      <c r="F3848" s="68"/>
      <c r="G3848" s="68"/>
      <c r="H3848" s="68"/>
      <c r="I3848" s="82"/>
      <c r="J3848" s="82"/>
      <c r="K3848" s="82"/>
    </row>
    <row r="3849" spans="5:11">
      <c r="E3849" s="68"/>
      <c r="F3849" s="68"/>
      <c r="G3849" s="68"/>
      <c r="H3849" s="68"/>
      <c r="I3849" s="82"/>
      <c r="J3849" s="82"/>
      <c r="K3849" s="82"/>
    </row>
    <row r="3850" spans="5:11">
      <c r="E3850" s="68"/>
      <c r="F3850" s="68"/>
      <c r="G3850" s="68"/>
      <c r="H3850" s="68"/>
      <c r="I3850" s="82"/>
      <c r="J3850" s="82"/>
      <c r="K3850" s="82"/>
    </row>
    <row r="3851" spans="5:11">
      <c r="E3851" s="68"/>
      <c r="F3851" s="68"/>
      <c r="G3851" s="68"/>
      <c r="H3851" s="68"/>
      <c r="I3851" s="82"/>
      <c r="J3851" s="82"/>
      <c r="K3851" s="82"/>
    </row>
    <row r="3852" spans="5:11">
      <c r="E3852" s="68"/>
      <c r="F3852" s="68"/>
      <c r="G3852" s="68"/>
      <c r="H3852" s="68"/>
      <c r="I3852" s="82"/>
      <c r="J3852" s="82"/>
      <c r="K3852" s="82"/>
    </row>
    <row r="3853" spans="5:11">
      <c r="E3853" s="68"/>
      <c r="F3853" s="68"/>
      <c r="G3853" s="68"/>
      <c r="H3853" s="68"/>
      <c r="I3853" s="82"/>
      <c r="J3853" s="82"/>
      <c r="K3853" s="82"/>
    </row>
    <row r="3854" spans="5:11">
      <c r="E3854" s="68"/>
      <c r="F3854" s="68"/>
      <c r="G3854" s="68"/>
      <c r="H3854" s="68"/>
      <c r="I3854" s="82"/>
      <c r="J3854" s="82"/>
      <c r="K3854" s="82"/>
    </row>
    <row r="3855" spans="5:11">
      <c r="E3855" s="68"/>
      <c r="F3855" s="68"/>
      <c r="G3855" s="68"/>
      <c r="H3855" s="68"/>
      <c r="I3855" s="82"/>
      <c r="J3855" s="82"/>
      <c r="K3855" s="82"/>
    </row>
    <row r="3856" spans="5:11">
      <c r="E3856" s="68"/>
      <c r="F3856" s="68"/>
      <c r="G3856" s="68"/>
      <c r="H3856" s="68"/>
      <c r="I3856" s="82"/>
      <c r="J3856" s="82"/>
      <c r="K3856" s="82"/>
    </row>
    <row r="3857" spans="5:11">
      <c r="E3857" s="68"/>
      <c r="F3857" s="68"/>
      <c r="G3857" s="68"/>
      <c r="H3857" s="68"/>
      <c r="I3857" s="82"/>
      <c r="J3857" s="82"/>
      <c r="K3857" s="82"/>
    </row>
    <row r="3858" spans="5:11">
      <c r="E3858" s="68"/>
      <c r="F3858" s="68"/>
      <c r="G3858" s="68"/>
      <c r="H3858" s="68"/>
      <c r="I3858" s="82"/>
      <c r="J3858" s="82"/>
      <c r="K3858" s="82"/>
    </row>
    <row r="3859" spans="5:11">
      <c r="E3859" s="68"/>
      <c r="F3859" s="68"/>
      <c r="G3859" s="68"/>
      <c r="H3859" s="68"/>
      <c r="I3859" s="82"/>
      <c r="J3859" s="82"/>
      <c r="K3859" s="82"/>
    </row>
    <row r="3860" spans="5:11">
      <c r="E3860" s="68"/>
      <c r="F3860" s="68"/>
      <c r="G3860" s="68"/>
      <c r="H3860" s="68"/>
      <c r="I3860" s="82"/>
      <c r="J3860" s="82"/>
      <c r="K3860" s="82"/>
    </row>
    <row r="3861" spans="5:11">
      <c r="E3861" s="68"/>
      <c r="F3861" s="68"/>
      <c r="G3861" s="68"/>
      <c r="H3861" s="68"/>
      <c r="I3861" s="82"/>
      <c r="J3861" s="82"/>
      <c r="K3861" s="82"/>
    </row>
    <row r="3862" spans="5:11">
      <c r="E3862" s="68"/>
      <c r="F3862" s="68"/>
      <c r="G3862" s="68"/>
      <c r="H3862" s="68"/>
      <c r="I3862" s="82"/>
      <c r="J3862" s="82"/>
      <c r="K3862" s="82"/>
    </row>
    <row r="3863" spans="5:11">
      <c r="E3863" s="68"/>
      <c r="F3863" s="68"/>
      <c r="G3863" s="68"/>
      <c r="H3863" s="68"/>
      <c r="I3863" s="82"/>
      <c r="J3863" s="82"/>
      <c r="K3863" s="82"/>
    </row>
    <row r="3864" spans="5:11">
      <c r="E3864" s="68"/>
      <c r="F3864" s="68"/>
      <c r="G3864" s="68"/>
      <c r="H3864" s="68"/>
      <c r="I3864" s="82"/>
      <c r="J3864" s="82"/>
      <c r="K3864" s="82"/>
    </row>
    <row r="3865" spans="5:11">
      <c r="E3865" s="68"/>
      <c r="F3865" s="68"/>
      <c r="G3865" s="68"/>
      <c r="H3865" s="68"/>
      <c r="I3865" s="82"/>
      <c r="J3865" s="82"/>
      <c r="K3865" s="82"/>
    </row>
    <row r="3866" spans="5:11">
      <c r="E3866" s="68"/>
      <c r="F3866" s="68"/>
      <c r="G3866" s="68"/>
      <c r="H3866" s="68"/>
      <c r="I3866" s="82"/>
      <c r="J3866" s="82"/>
      <c r="K3866" s="82"/>
    </row>
    <row r="3867" spans="5:11">
      <c r="E3867" s="68"/>
      <c r="F3867" s="68"/>
      <c r="G3867" s="68"/>
      <c r="H3867" s="68"/>
      <c r="I3867" s="82"/>
      <c r="J3867" s="82"/>
      <c r="K3867" s="82"/>
    </row>
    <row r="3868" spans="5:11">
      <c r="E3868" s="68"/>
      <c r="F3868" s="68"/>
      <c r="G3868" s="68"/>
      <c r="H3868" s="68"/>
      <c r="I3868" s="82"/>
      <c r="J3868" s="82"/>
      <c r="K3868" s="82"/>
    </row>
    <row r="3869" spans="5:11">
      <c r="E3869" s="68"/>
      <c r="F3869" s="68"/>
      <c r="G3869" s="68"/>
      <c r="H3869" s="68"/>
      <c r="I3869" s="82"/>
      <c r="J3869" s="82"/>
      <c r="K3869" s="82"/>
    </row>
    <row r="3870" spans="5:11">
      <c r="E3870" s="68"/>
      <c r="F3870" s="68"/>
      <c r="G3870" s="68"/>
      <c r="H3870" s="68"/>
      <c r="I3870" s="82"/>
      <c r="J3870" s="82"/>
      <c r="K3870" s="82"/>
    </row>
    <row r="3871" spans="5:11">
      <c r="E3871" s="68"/>
      <c r="F3871" s="68"/>
      <c r="G3871" s="68"/>
      <c r="H3871" s="68"/>
      <c r="I3871" s="82"/>
      <c r="J3871" s="82"/>
      <c r="K3871" s="82"/>
    </row>
    <row r="3872" spans="5:11">
      <c r="E3872" s="68"/>
      <c r="F3872" s="68"/>
      <c r="G3872" s="68"/>
      <c r="H3872" s="68"/>
      <c r="I3872" s="82"/>
      <c r="J3872" s="82"/>
      <c r="K3872" s="82"/>
    </row>
    <row r="3873" spans="5:11">
      <c r="E3873" s="68"/>
      <c r="F3873" s="68"/>
      <c r="G3873" s="68"/>
      <c r="H3873" s="68"/>
      <c r="I3873" s="82"/>
      <c r="J3873" s="82"/>
      <c r="K3873" s="82"/>
    </row>
    <row r="3874" spans="5:11">
      <c r="E3874" s="68"/>
      <c r="F3874" s="68"/>
      <c r="G3874" s="68"/>
      <c r="H3874" s="68"/>
      <c r="I3874" s="82"/>
      <c r="J3874" s="82"/>
      <c r="K3874" s="82"/>
    </row>
    <row r="3875" spans="5:11">
      <c r="E3875" s="68"/>
      <c r="F3875" s="68"/>
      <c r="G3875" s="68"/>
      <c r="H3875" s="68"/>
      <c r="I3875" s="82"/>
      <c r="J3875" s="82"/>
      <c r="K3875" s="82"/>
    </row>
    <row r="3876" spans="5:11">
      <c r="E3876" s="68"/>
      <c r="F3876" s="68"/>
      <c r="G3876" s="68"/>
      <c r="H3876" s="68"/>
      <c r="I3876" s="82"/>
      <c r="J3876" s="82"/>
      <c r="K3876" s="82"/>
    </row>
    <row r="3877" spans="5:11">
      <c r="E3877" s="68"/>
      <c r="F3877" s="68"/>
      <c r="G3877" s="68"/>
      <c r="H3877" s="68"/>
      <c r="I3877" s="82"/>
      <c r="J3877" s="82"/>
      <c r="K3877" s="82"/>
    </row>
    <row r="3878" spans="5:11">
      <c r="E3878" s="68"/>
      <c r="F3878" s="68"/>
      <c r="G3878" s="68"/>
      <c r="H3878" s="68"/>
      <c r="I3878" s="82"/>
      <c r="J3878" s="82"/>
      <c r="K3878" s="82"/>
    </row>
    <row r="3879" spans="5:11">
      <c r="E3879" s="68"/>
      <c r="F3879" s="68"/>
      <c r="G3879" s="68"/>
      <c r="H3879" s="68"/>
      <c r="I3879" s="82"/>
      <c r="J3879" s="82"/>
      <c r="K3879" s="82"/>
    </row>
    <row r="3880" spans="5:11">
      <c r="E3880" s="68"/>
      <c r="F3880" s="68"/>
      <c r="G3880" s="68"/>
      <c r="H3880" s="68"/>
      <c r="I3880" s="82"/>
      <c r="J3880" s="82"/>
      <c r="K3880" s="82"/>
    </row>
    <row r="3881" spans="5:11">
      <c r="E3881" s="68"/>
      <c r="F3881" s="68"/>
      <c r="G3881" s="68"/>
      <c r="H3881" s="68"/>
      <c r="I3881" s="82"/>
      <c r="J3881" s="82"/>
      <c r="K3881" s="82"/>
    </row>
    <row r="3882" spans="5:11">
      <c r="E3882" s="68"/>
      <c r="F3882" s="68"/>
      <c r="G3882" s="68"/>
      <c r="H3882" s="68"/>
      <c r="I3882" s="82"/>
      <c r="J3882" s="82"/>
      <c r="K3882" s="82"/>
    </row>
    <row r="3883" spans="5:11">
      <c r="E3883" s="68"/>
      <c r="F3883" s="68"/>
      <c r="G3883" s="68"/>
      <c r="H3883" s="68"/>
      <c r="I3883" s="82"/>
      <c r="J3883" s="82"/>
      <c r="K3883" s="82"/>
    </row>
    <row r="3884" spans="5:11">
      <c r="E3884" s="68"/>
      <c r="F3884" s="68"/>
      <c r="G3884" s="68"/>
      <c r="H3884" s="68"/>
      <c r="I3884" s="82"/>
      <c r="J3884" s="82"/>
      <c r="K3884" s="82"/>
    </row>
    <row r="3885" spans="5:11">
      <c r="E3885" s="68"/>
      <c r="F3885" s="68"/>
      <c r="G3885" s="68"/>
      <c r="H3885" s="68"/>
      <c r="I3885" s="82"/>
      <c r="J3885" s="82"/>
      <c r="K3885" s="82"/>
    </row>
    <row r="3886" spans="5:11">
      <c r="E3886" s="68"/>
      <c r="F3886" s="68"/>
      <c r="G3886" s="68"/>
      <c r="H3886" s="68"/>
      <c r="I3886" s="82"/>
      <c r="J3886" s="82"/>
      <c r="K3886" s="82"/>
    </row>
    <row r="3887" spans="5:11">
      <c r="E3887" s="68"/>
      <c r="F3887" s="68"/>
      <c r="G3887" s="68"/>
      <c r="H3887" s="68"/>
      <c r="I3887" s="82"/>
      <c r="J3887" s="82"/>
      <c r="K3887" s="82"/>
    </row>
    <row r="3888" spans="5:11">
      <c r="E3888" s="68"/>
      <c r="F3888" s="68"/>
      <c r="G3888" s="68"/>
      <c r="H3888" s="68"/>
      <c r="I3888" s="82"/>
      <c r="J3888" s="82"/>
      <c r="K3888" s="82"/>
    </row>
    <row r="3889" spans="5:11">
      <c r="E3889" s="68"/>
      <c r="F3889" s="68"/>
      <c r="G3889" s="68"/>
      <c r="H3889" s="68"/>
      <c r="I3889" s="82"/>
      <c r="J3889" s="82"/>
      <c r="K3889" s="82"/>
    </row>
    <row r="3890" spans="5:11">
      <c r="E3890" s="68"/>
      <c r="F3890" s="68"/>
      <c r="G3890" s="68"/>
      <c r="H3890" s="68"/>
      <c r="I3890" s="82"/>
      <c r="J3890" s="82"/>
      <c r="K3890" s="82"/>
    </row>
    <row r="3891" spans="5:11">
      <c r="E3891" s="68"/>
      <c r="F3891" s="68"/>
      <c r="G3891" s="68"/>
      <c r="H3891" s="68"/>
      <c r="I3891" s="82"/>
      <c r="J3891" s="82"/>
      <c r="K3891" s="82"/>
    </row>
    <row r="3892" spans="5:11">
      <c r="E3892" s="68"/>
      <c r="F3892" s="68"/>
      <c r="G3892" s="68"/>
      <c r="H3892" s="68"/>
      <c r="I3892" s="82"/>
      <c r="J3892" s="82"/>
      <c r="K3892" s="82"/>
    </row>
    <row r="3893" spans="5:11">
      <c r="E3893" s="68"/>
      <c r="F3893" s="68"/>
      <c r="G3893" s="68"/>
      <c r="H3893" s="68"/>
      <c r="I3893" s="82"/>
      <c r="J3893" s="82"/>
      <c r="K3893" s="82"/>
    </row>
    <row r="3894" spans="5:11">
      <c r="E3894" s="68"/>
      <c r="F3894" s="68"/>
      <c r="G3894" s="68"/>
      <c r="H3894" s="68"/>
      <c r="I3894" s="82"/>
      <c r="J3894" s="82"/>
      <c r="K3894" s="82"/>
    </row>
    <row r="3895" spans="5:11">
      <c r="E3895" s="68"/>
      <c r="F3895" s="68"/>
      <c r="G3895" s="68"/>
      <c r="H3895" s="68"/>
      <c r="I3895" s="82"/>
      <c r="J3895" s="82"/>
      <c r="K3895" s="82"/>
    </row>
    <row r="3896" spans="5:11">
      <c r="E3896" s="68"/>
      <c r="F3896" s="68"/>
      <c r="G3896" s="68"/>
      <c r="H3896" s="68"/>
      <c r="I3896" s="82"/>
      <c r="J3896" s="82"/>
      <c r="K3896" s="82"/>
    </row>
    <row r="3897" spans="5:11">
      <c r="E3897" s="68"/>
      <c r="F3897" s="68"/>
      <c r="G3897" s="68"/>
      <c r="H3897" s="68"/>
      <c r="I3897" s="82"/>
      <c r="J3897" s="82"/>
      <c r="K3897" s="82"/>
    </row>
    <row r="3898" spans="5:11">
      <c r="E3898" s="68"/>
      <c r="F3898" s="68"/>
      <c r="G3898" s="68"/>
      <c r="H3898" s="68"/>
      <c r="I3898" s="82"/>
      <c r="J3898" s="82"/>
      <c r="K3898" s="82"/>
    </row>
    <row r="3899" spans="5:11">
      <c r="E3899" s="68"/>
      <c r="F3899" s="68"/>
      <c r="G3899" s="68"/>
      <c r="H3899" s="68"/>
      <c r="I3899" s="82"/>
      <c r="J3899" s="82"/>
      <c r="K3899" s="82"/>
    </row>
    <row r="3900" spans="5:11">
      <c r="E3900" s="68"/>
      <c r="F3900" s="68"/>
      <c r="G3900" s="68"/>
      <c r="H3900" s="68"/>
      <c r="I3900" s="82"/>
      <c r="J3900" s="82"/>
      <c r="K3900" s="82"/>
    </row>
    <row r="3901" spans="5:11">
      <c r="E3901" s="68"/>
      <c r="F3901" s="68"/>
      <c r="G3901" s="68"/>
      <c r="H3901" s="68"/>
      <c r="I3901" s="82"/>
      <c r="J3901" s="82"/>
      <c r="K3901" s="82"/>
    </row>
    <row r="3902" spans="5:11">
      <c r="E3902" s="68"/>
      <c r="F3902" s="68"/>
      <c r="G3902" s="68"/>
      <c r="H3902" s="68"/>
      <c r="I3902" s="82"/>
      <c r="J3902" s="82"/>
      <c r="K3902" s="82"/>
    </row>
    <row r="3903" spans="5:11">
      <c r="E3903" s="68"/>
      <c r="F3903" s="68"/>
      <c r="G3903" s="68"/>
      <c r="H3903" s="68"/>
      <c r="I3903" s="82"/>
      <c r="J3903" s="82"/>
      <c r="K3903" s="82"/>
    </row>
    <row r="3904" spans="5:11">
      <c r="E3904" s="68"/>
      <c r="F3904" s="68"/>
      <c r="G3904" s="68"/>
      <c r="H3904" s="68"/>
      <c r="I3904" s="82"/>
      <c r="J3904" s="82"/>
      <c r="K3904" s="82"/>
    </row>
    <row r="3905" spans="5:11">
      <c r="E3905" s="68"/>
      <c r="F3905" s="68"/>
      <c r="G3905" s="68"/>
      <c r="H3905" s="68"/>
      <c r="I3905" s="82"/>
      <c r="J3905" s="82"/>
      <c r="K3905" s="82"/>
    </row>
    <row r="3906" spans="5:11">
      <c r="E3906" s="68"/>
      <c r="F3906" s="68"/>
      <c r="G3906" s="68"/>
      <c r="H3906" s="68"/>
      <c r="I3906" s="82"/>
      <c r="J3906" s="82"/>
      <c r="K3906" s="82"/>
    </row>
    <row r="3907" spans="5:11">
      <c r="E3907" s="68"/>
      <c r="F3907" s="68"/>
      <c r="G3907" s="68"/>
      <c r="H3907" s="68"/>
      <c r="I3907" s="82"/>
      <c r="J3907" s="82"/>
      <c r="K3907" s="82"/>
    </row>
    <row r="3908" spans="5:11">
      <c r="E3908" s="68"/>
      <c r="F3908" s="68"/>
      <c r="G3908" s="68"/>
      <c r="H3908" s="68"/>
      <c r="I3908" s="82"/>
      <c r="J3908" s="82"/>
      <c r="K3908" s="82"/>
    </row>
    <row r="3909" spans="5:11">
      <c r="E3909" s="68"/>
      <c r="F3909" s="68"/>
      <c r="G3909" s="68"/>
      <c r="H3909" s="68"/>
      <c r="I3909" s="82"/>
      <c r="J3909" s="82"/>
      <c r="K3909" s="82"/>
    </row>
    <row r="3910" spans="5:11">
      <c r="E3910" s="68"/>
      <c r="F3910" s="68"/>
      <c r="G3910" s="68"/>
      <c r="H3910" s="68"/>
      <c r="I3910" s="82"/>
      <c r="J3910" s="82"/>
      <c r="K3910" s="82"/>
    </row>
    <row r="3911" spans="5:11">
      <c r="E3911" s="68"/>
      <c r="F3911" s="68"/>
      <c r="G3911" s="68"/>
      <c r="H3911" s="68"/>
      <c r="I3911" s="82"/>
      <c r="J3911" s="82"/>
      <c r="K3911" s="82"/>
    </row>
    <row r="3912" spans="5:11">
      <c r="E3912" s="68"/>
      <c r="F3912" s="68"/>
      <c r="G3912" s="68"/>
      <c r="H3912" s="68"/>
      <c r="I3912" s="82"/>
      <c r="J3912" s="82"/>
      <c r="K3912" s="82"/>
    </row>
    <row r="3913" spans="5:11">
      <c r="E3913" s="68"/>
      <c r="F3913" s="68"/>
      <c r="G3913" s="68"/>
      <c r="H3913" s="68"/>
      <c r="I3913" s="82"/>
      <c r="J3913" s="82"/>
      <c r="K3913" s="82"/>
    </row>
    <row r="3914" spans="5:11">
      <c r="E3914" s="68"/>
      <c r="F3914" s="68"/>
      <c r="G3914" s="68"/>
      <c r="H3914" s="68"/>
      <c r="I3914" s="82"/>
      <c r="J3914" s="82"/>
      <c r="K3914" s="82"/>
    </row>
    <row r="3915" spans="5:11">
      <c r="E3915" s="68"/>
      <c r="F3915" s="68"/>
      <c r="G3915" s="68"/>
      <c r="H3915" s="68"/>
      <c r="I3915" s="82"/>
      <c r="J3915" s="82"/>
      <c r="K3915" s="82"/>
    </row>
    <row r="3916" spans="5:11">
      <c r="E3916" s="68"/>
      <c r="F3916" s="68"/>
      <c r="G3916" s="68"/>
      <c r="H3916" s="68"/>
      <c r="I3916" s="82"/>
      <c r="J3916" s="82"/>
      <c r="K3916" s="82"/>
    </row>
    <row r="3917" spans="5:11">
      <c r="E3917" s="68"/>
      <c r="F3917" s="68"/>
      <c r="G3917" s="68"/>
      <c r="H3917" s="68"/>
      <c r="I3917" s="82"/>
      <c r="J3917" s="82"/>
      <c r="K3917" s="82"/>
    </row>
    <row r="3918" spans="5:11">
      <c r="E3918" s="68"/>
      <c r="F3918" s="68"/>
      <c r="G3918" s="68"/>
      <c r="H3918" s="68"/>
      <c r="I3918" s="82"/>
      <c r="J3918" s="82"/>
      <c r="K3918" s="82"/>
    </row>
    <row r="3919" spans="5:11">
      <c r="E3919" s="68"/>
      <c r="F3919" s="68"/>
      <c r="G3919" s="68"/>
      <c r="H3919" s="68"/>
      <c r="I3919" s="82"/>
      <c r="J3919" s="82"/>
      <c r="K3919" s="82"/>
    </row>
    <row r="3920" spans="5:11">
      <c r="E3920" s="68"/>
      <c r="F3920" s="68"/>
      <c r="G3920" s="68"/>
      <c r="H3920" s="68"/>
      <c r="I3920" s="82"/>
      <c r="J3920" s="82"/>
      <c r="K3920" s="82"/>
    </row>
    <row r="3921" spans="5:11">
      <c r="E3921" s="68"/>
      <c r="F3921" s="68"/>
      <c r="G3921" s="68"/>
      <c r="H3921" s="68"/>
      <c r="I3921" s="82"/>
      <c r="J3921" s="82"/>
      <c r="K3921" s="82"/>
    </row>
    <row r="3922" spans="5:11">
      <c r="E3922" s="68"/>
      <c r="F3922" s="68"/>
      <c r="G3922" s="68"/>
      <c r="H3922" s="68"/>
      <c r="I3922" s="82"/>
      <c r="J3922" s="82"/>
      <c r="K3922" s="82"/>
    </row>
    <row r="3923" spans="5:11">
      <c r="E3923" s="68"/>
      <c r="F3923" s="68"/>
      <c r="G3923" s="68"/>
      <c r="H3923" s="68"/>
      <c r="I3923" s="82"/>
      <c r="J3923" s="82"/>
      <c r="K3923" s="82"/>
    </row>
    <row r="3924" spans="5:11">
      <c r="E3924" s="68"/>
      <c r="F3924" s="68"/>
      <c r="G3924" s="68"/>
      <c r="H3924" s="68"/>
      <c r="I3924" s="82"/>
      <c r="J3924" s="82"/>
      <c r="K3924" s="82"/>
    </row>
    <row r="3925" spans="5:11">
      <c r="E3925" s="68"/>
      <c r="F3925" s="68"/>
      <c r="G3925" s="68"/>
      <c r="H3925" s="68"/>
      <c r="I3925" s="82"/>
      <c r="J3925" s="82"/>
      <c r="K3925" s="82"/>
    </row>
    <row r="3926" spans="5:11">
      <c r="E3926" s="68"/>
      <c r="F3926" s="68"/>
      <c r="G3926" s="68"/>
      <c r="H3926" s="68"/>
      <c r="I3926" s="82"/>
      <c r="J3926" s="82"/>
      <c r="K3926" s="82"/>
    </row>
    <row r="3927" spans="5:11">
      <c r="E3927" s="68"/>
      <c r="F3927" s="68"/>
      <c r="G3927" s="68"/>
      <c r="H3927" s="68"/>
      <c r="I3927" s="82"/>
      <c r="J3927" s="82"/>
      <c r="K3927" s="82"/>
    </row>
    <row r="3928" spans="5:11">
      <c r="E3928" s="68"/>
      <c r="F3928" s="68"/>
      <c r="G3928" s="68"/>
      <c r="H3928" s="68"/>
      <c r="I3928" s="82"/>
      <c r="J3928" s="82"/>
      <c r="K3928" s="82"/>
    </row>
    <row r="3929" spans="5:11">
      <c r="E3929" s="68"/>
      <c r="F3929" s="68"/>
      <c r="G3929" s="68"/>
      <c r="H3929" s="68"/>
      <c r="I3929" s="82"/>
      <c r="J3929" s="82"/>
      <c r="K3929" s="82"/>
    </row>
    <row r="3930" spans="5:11">
      <c r="E3930" s="68"/>
      <c r="F3930" s="68"/>
      <c r="G3930" s="68"/>
      <c r="H3930" s="68"/>
      <c r="I3930" s="82"/>
      <c r="J3930" s="82"/>
      <c r="K3930" s="82"/>
    </row>
    <row r="3931" spans="5:11">
      <c r="E3931" s="68"/>
      <c r="F3931" s="68"/>
      <c r="G3931" s="68"/>
      <c r="H3931" s="68"/>
      <c r="I3931" s="82"/>
      <c r="J3931" s="82"/>
      <c r="K3931" s="82"/>
    </row>
    <row r="3932" spans="5:11">
      <c r="E3932" s="68"/>
      <c r="F3932" s="68"/>
      <c r="G3932" s="68"/>
      <c r="H3932" s="68"/>
      <c r="I3932" s="82"/>
      <c r="J3932" s="82"/>
      <c r="K3932" s="82"/>
    </row>
    <row r="3933" spans="5:11">
      <c r="E3933" s="68"/>
      <c r="F3933" s="68"/>
      <c r="G3933" s="68"/>
      <c r="H3933" s="68"/>
      <c r="I3933" s="82"/>
      <c r="J3933" s="82"/>
      <c r="K3933" s="82"/>
    </row>
    <row r="3934" spans="5:11">
      <c r="E3934" s="68"/>
      <c r="F3934" s="68"/>
      <c r="G3934" s="68"/>
      <c r="H3934" s="68"/>
      <c r="I3934" s="82"/>
      <c r="J3934" s="82"/>
      <c r="K3934" s="82"/>
    </row>
    <row r="3935" spans="5:11">
      <c r="E3935" s="68"/>
      <c r="F3935" s="68"/>
      <c r="G3935" s="68"/>
      <c r="H3935" s="68"/>
      <c r="I3935" s="82"/>
      <c r="J3935" s="82"/>
      <c r="K3935" s="82"/>
    </row>
    <row r="3936" spans="5:11">
      <c r="E3936" s="68"/>
      <c r="F3936" s="68"/>
      <c r="G3936" s="68"/>
      <c r="H3936" s="68"/>
      <c r="I3936" s="82"/>
      <c r="J3936" s="82"/>
      <c r="K3936" s="82"/>
    </row>
    <row r="3937" spans="5:11">
      <c r="E3937" s="68"/>
      <c r="F3937" s="68"/>
      <c r="G3937" s="68"/>
      <c r="H3937" s="68"/>
      <c r="I3937" s="82"/>
      <c r="J3937" s="82"/>
      <c r="K3937" s="82"/>
    </row>
    <row r="3938" spans="5:11">
      <c r="E3938" s="68"/>
      <c r="F3938" s="68"/>
      <c r="G3938" s="68"/>
      <c r="H3938" s="68"/>
      <c r="I3938" s="82"/>
      <c r="J3938" s="82"/>
      <c r="K3938" s="82"/>
    </row>
    <row r="3939" spans="5:11">
      <c r="E3939" s="68"/>
      <c r="F3939" s="68"/>
      <c r="G3939" s="68"/>
      <c r="H3939" s="68"/>
      <c r="I3939" s="82"/>
      <c r="J3939" s="82"/>
      <c r="K3939" s="82"/>
    </row>
    <row r="3940" spans="5:11">
      <c r="E3940" s="68"/>
      <c r="F3940" s="68"/>
      <c r="G3940" s="68"/>
      <c r="H3940" s="68"/>
      <c r="I3940" s="82"/>
      <c r="J3940" s="82"/>
      <c r="K3940" s="82"/>
    </row>
    <row r="3941" spans="5:11">
      <c r="E3941" s="68"/>
      <c r="F3941" s="68"/>
      <c r="G3941" s="68"/>
      <c r="H3941" s="68"/>
      <c r="I3941" s="82"/>
      <c r="J3941" s="82"/>
      <c r="K3941" s="82"/>
    </row>
    <row r="3942" spans="5:11">
      <c r="E3942" s="68"/>
      <c r="F3942" s="68"/>
      <c r="G3942" s="68"/>
      <c r="H3942" s="68"/>
      <c r="I3942" s="82"/>
      <c r="J3942" s="82"/>
      <c r="K3942" s="82"/>
    </row>
    <row r="3943" spans="5:11">
      <c r="E3943" s="68"/>
      <c r="F3943" s="68"/>
      <c r="G3943" s="68"/>
      <c r="H3943" s="68"/>
      <c r="I3943" s="82"/>
      <c r="J3943" s="82"/>
      <c r="K3943" s="82"/>
    </row>
    <row r="3944" spans="5:11">
      <c r="E3944" s="68"/>
      <c r="F3944" s="68"/>
      <c r="G3944" s="68"/>
      <c r="H3944" s="68"/>
      <c r="I3944" s="82"/>
      <c r="J3944" s="82"/>
      <c r="K3944" s="82"/>
    </row>
    <row r="3945" spans="5:11">
      <c r="E3945" s="68"/>
      <c r="F3945" s="68"/>
      <c r="G3945" s="68"/>
      <c r="H3945" s="68"/>
      <c r="I3945" s="82"/>
      <c r="J3945" s="82"/>
      <c r="K3945" s="82"/>
    </row>
    <row r="3946" spans="5:11">
      <c r="E3946" s="68"/>
      <c r="F3946" s="68"/>
      <c r="G3946" s="68"/>
      <c r="H3946" s="68"/>
      <c r="I3946" s="82"/>
      <c r="J3946" s="82"/>
      <c r="K3946" s="82"/>
    </row>
    <row r="3947" spans="5:11">
      <c r="E3947" s="68"/>
      <c r="F3947" s="68"/>
      <c r="G3947" s="68"/>
      <c r="H3947" s="68"/>
      <c r="I3947" s="82"/>
      <c r="J3947" s="82"/>
      <c r="K3947" s="82"/>
    </row>
    <row r="3948" spans="5:11">
      <c r="E3948" s="68"/>
      <c r="F3948" s="68"/>
      <c r="G3948" s="68"/>
      <c r="H3948" s="68"/>
      <c r="I3948" s="82"/>
      <c r="J3948" s="82"/>
      <c r="K3948" s="82"/>
    </row>
    <row r="3949" spans="5:11">
      <c r="E3949" s="68"/>
      <c r="F3949" s="68"/>
      <c r="G3949" s="68"/>
      <c r="H3949" s="68"/>
      <c r="I3949" s="82"/>
      <c r="J3949" s="82"/>
      <c r="K3949" s="82"/>
    </row>
    <row r="3950" spans="5:11">
      <c r="E3950" s="68"/>
      <c r="F3950" s="68"/>
      <c r="G3950" s="68"/>
      <c r="H3950" s="68"/>
      <c r="I3950" s="82"/>
      <c r="J3950" s="82"/>
      <c r="K3950" s="82"/>
    </row>
    <row r="3951" spans="5:11">
      <c r="E3951" s="68"/>
      <c r="F3951" s="68"/>
      <c r="G3951" s="68"/>
      <c r="H3951" s="68"/>
      <c r="I3951" s="82"/>
      <c r="J3951" s="82"/>
      <c r="K3951" s="82"/>
    </row>
    <row r="3952" spans="5:11">
      <c r="E3952" s="68"/>
      <c r="F3952" s="68"/>
      <c r="G3952" s="68"/>
      <c r="H3952" s="68"/>
      <c r="I3952" s="82"/>
      <c r="J3952" s="82"/>
      <c r="K3952" s="82"/>
    </row>
    <row r="3953" spans="5:11">
      <c r="E3953" s="68"/>
      <c r="F3953" s="68"/>
      <c r="G3953" s="68"/>
      <c r="H3953" s="68"/>
      <c r="I3953" s="82"/>
      <c r="J3953" s="82"/>
      <c r="K3953" s="82"/>
    </row>
    <row r="3954" spans="5:11">
      <c r="E3954" s="68"/>
      <c r="F3954" s="68"/>
      <c r="G3954" s="68"/>
      <c r="H3954" s="68"/>
      <c r="I3954" s="82"/>
      <c r="J3954" s="82"/>
      <c r="K3954" s="82"/>
    </row>
    <row r="3955" spans="5:11">
      <c r="E3955" s="68"/>
      <c r="F3955" s="68"/>
      <c r="G3955" s="68"/>
      <c r="H3955" s="68"/>
      <c r="I3955" s="82"/>
      <c r="J3955" s="82"/>
      <c r="K3955" s="82"/>
    </row>
    <row r="3956" spans="5:11">
      <c r="E3956" s="68"/>
      <c r="F3956" s="68"/>
      <c r="G3956" s="68"/>
      <c r="H3956" s="68"/>
      <c r="I3956" s="82"/>
      <c r="J3956" s="82"/>
      <c r="K3956" s="82"/>
    </row>
    <row r="3957" spans="5:11">
      <c r="E3957" s="68"/>
      <c r="F3957" s="68"/>
      <c r="G3957" s="68"/>
      <c r="H3957" s="68"/>
      <c r="I3957" s="82"/>
      <c r="J3957" s="82"/>
      <c r="K3957" s="82"/>
    </row>
    <row r="3958" spans="5:11">
      <c r="E3958" s="68"/>
      <c r="F3958" s="68"/>
      <c r="G3958" s="68"/>
      <c r="H3958" s="68"/>
      <c r="I3958" s="82"/>
      <c r="J3958" s="82"/>
      <c r="K3958" s="82"/>
    </row>
    <row r="3959" spans="5:11">
      <c r="E3959" s="68"/>
      <c r="F3959" s="68"/>
      <c r="G3959" s="68"/>
      <c r="H3959" s="68"/>
      <c r="I3959" s="82"/>
      <c r="J3959" s="82"/>
      <c r="K3959" s="82"/>
    </row>
    <row r="3960" spans="5:11">
      <c r="E3960" s="68"/>
      <c r="F3960" s="68"/>
      <c r="G3960" s="68"/>
      <c r="H3960" s="68"/>
      <c r="I3960" s="82"/>
      <c r="J3960" s="82"/>
      <c r="K3960" s="82"/>
    </row>
    <row r="3961" spans="5:11">
      <c r="E3961" s="68"/>
      <c r="F3961" s="68"/>
      <c r="G3961" s="68"/>
      <c r="H3961" s="68"/>
      <c r="I3961" s="82"/>
      <c r="J3961" s="82"/>
      <c r="K3961" s="82"/>
    </row>
    <row r="3962" spans="5:11">
      <c r="E3962" s="68"/>
      <c r="F3962" s="68"/>
      <c r="G3962" s="68"/>
      <c r="H3962" s="68"/>
      <c r="I3962" s="82"/>
      <c r="J3962" s="82"/>
      <c r="K3962" s="82"/>
    </row>
    <row r="3963" spans="5:11">
      <c r="E3963" s="68"/>
      <c r="F3963" s="68"/>
      <c r="G3963" s="68"/>
      <c r="H3963" s="68"/>
      <c r="I3963" s="82"/>
      <c r="J3963" s="82"/>
      <c r="K3963" s="82"/>
    </row>
    <row r="3964" spans="5:11">
      <c r="E3964" s="68"/>
      <c r="F3964" s="68"/>
      <c r="G3964" s="68"/>
      <c r="H3964" s="68"/>
      <c r="I3964" s="82"/>
      <c r="J3964" s="82"/>
      <c r="K3964" s="82"/>
    </row>
    <row r="3965" spans="5:11">
      <c r="E3965" s="68"/>
      <c r="F3965" s="68"/>
      <c r="G3965" s="68"/>
      <c r="H3965" s="68"/>
      <c r="I3965" s="82"/>
      <c r="J3965" s="82"/>
      <c r="K3965" s="82"/>
    </row>
    <row r="3966" spans="5:11">
      <c r="E3966" s="68"/>
      <c r="F3966" s="68"/>
      <c r="G3966" s="68"/>
      <c r="H3966" s="68"/>
      <c r="I3966" s="82"/>
      <c r="J3966" s="82"/>
      <c r="K3966" s="82"/>
    </row>
    <row r="3967" spans="5:11">
      <c r="E3967" s="68"/>
      <c r="F3967" s="68"/>
      <c r="G3967" s="68"/>
      <c r="H3967" s="68"/>
      <c r="I3967" s="82"/>
      <c r="J3967" s="82"/>
      <c r="K3967" s="82"/>
    </row>
    <row r="3968" spans="5:11">
      <c r="E3968" s="68"/>
      <c r="F3968" s="68"/>
      <c r="G3968" s="68"/>
      <c r="H3968" s="68"/>
      <c r="I3968" s="82"/>
      <c r="J3968" s="82"/>
      <c r="K3968" s="82"/>
    </row>
    <row r="3969" spans="5:11">
      <c r="E3969" s="68"/>
      <c r="F3969" s="68"/>
      <c r="G3969" s="68"/>
      <c r="H3969" s="68"/>
      <c r="I3969" s="82"/>
      <c r="J3969" s="82"/>
      <c r="K3969" s="82"/>
    </row>
    <row r="3970" spans="5:11">
      <c r="E3970" s="68"/>
      <c r="F3970" s="68"/>
      <c r="G3970" s="68"/>
      <c r="H3970" s="68"/>
      <c r="I3970" s="82"/>
      <c r="J3970" s="82"/>
      <c r="K3970" s="82"/>
    </row>
    <row r="3971" spans="5:11">
      <c r="E3971" s="68"/>
      <c r="F3971" s="68"/>
      <c r="G3971" s="68"/>
      <c r="H3971" s="68"/>
      <c r="I3971" s="82"/>
      <c r="J3971" s="82"/>
      <c r="K3971" s="82"/>
    </row>
    <row r="3972" spans="5:11">
      <c r="E3972" s="68"/>
      <c r="F3972" s="68"/>
      <c r="G3972" s="68"/>
      <c r="H3972" s="68"/>
      <c r="I3972" s="82"/>
      <c r="J3972" s="82"/>
      <c r="K3972" s="82"/>
    </row>
    <row r="3973" spans="5:11">
      <c r="E3973" s="68"/>
      <c r="F3973" s="68"/>
      <c r="G3973" s="68"/>
      <c r="H3973" s="68"/>
      <c r="I3973" s="82"/>
      <c r="J3973" s="82"/>
      <c r="K3973" s="82"/>
    </row>
    <row r="3974" spans="5:11">
      <c r="E3974" s="68"/>
      <c r="F3974" s="68"/>
      <c r="G3974" s="68"/>
      <c r="H3974" s="68"/>
      <c r="I3974" s="82"/>
      <c r="J3974" s="82"/>
      <c r="K3974" s="82"/>
    </row>
    <row r="3975" spans="5:11">
      <c r="E3975" s="68"/>
      <c r="F3975" s="68"/>
      <c r="G3975" s="68"/>
      <c r="H3975" s="68"/>
      <c r="I3975" s="82"/>
      <c r="J3975" s="82"/>
      <c r="K3975" s="82"/>
    </row>
    <row r="3976" spans="5:11">
      <c r="E3976" s="68"/>
      <c r="F3976" s="68"/>
      <c r="G3976" s="68"/>
      <c r="H3976" s="68"/>
      <c r="I3976" s="82"/>
      <c r="J3976" s="82"/>
      <c r="K3976" s="82"/>
    </row>
    <row r="3977" spans="5:11">
      <c r="E3977" s="68"/>
      <c r="F3977" s="68"/>
      <c r="G3977" s="68"/>
      <c r="H3977" s="68"/>
      <c r="I3977" s="82"/>
      <c r="J3977" s="82"/>
      <c r="K3977" s="82"/>
    </row>
    <row r="3978" spans="5:11">
      <c r="E3978" s="68"/>
      <c r="F3978" s="68"/>
      <c r="G3978" s="68"/>
      <c r="H3978" s="68"/>
      <c r="I3978" s="82"/>
      <c r="J3978" s="82"/>
      <c r="K3978" s="82"/>
    </row>
    <row r="3979" spans="5:11">
      <c r="E3979" s="68"/>
      <c r="F3979" s="68"/>
      <c r="G3979" s="68"/>
      <c r="H3979" s="68"/>
      <c r="I3979" s="82"/>
      <c r="J3979" s="82"/>
      <c r="K3979" s="82"/>
    </row>
    <row r="3980" spans="5:11">
      <c r="E3980" s="68"/>
      <c r="F3980" s="68"/>
      <c r="G3980" s="68"/>
      <c r="H3980" s="68"/>
      <c r="I3980" s="82"/>
      <c r="J3980" s="82"/>
      <c r="K3980" s="82"/>
    </row>
    <row r="3981" spans="5:11">
      <c r="E3981" s="68"/>
      <c r="F3981" s="68"/>
      <c r="G3981" s="68"/>
      <c r="H3981" s="68"/>
      <c r="I3981" s="82"/>
      <c r="J3981" s="82"/>
      <c r="K3981" s="82"/>
    </row>
    <row r="3982" spans="5:11">
      <c r="E3982" s="68"/>
      <c r="F3982" s="68"/>
      <c r="G3982" s="68"/>
      <c r="H3982" s="68"/>
      <c r="I3982" s="82"/>
      <c r="J3982" s="82"/>
      <c r="K3982" s="82"/>
    </row>
    <row r="3983" spans="5:11">
      <c r="E3983" s="68"/>
      <c r="F3983" s="68"/>
      <c r="G3983" s="68"/>
      <c r="H3983" s="68"/>
      <c r="I3983" s="82"/>
      <c r="J3983" s="82"/>
      <c r="K3983" s="82"/>
    </row>
    <row r="3984" spans="5:11">
      <c r="E3984" s="68"/>
      <c r="F3984" s="68"/>
      <c r="G3984" s="68"/>
      <c r="H3984" s="68"/>
      <c r="I3984" s="82"/>
      <c r="J3984" s="82"/>
      <c r="K3984" s="82"/>
    </row>
    <row r="3985" spans="5:11">
      <c r="E3985" s="68"/>
      <c r="F3985" s="68"/>
      <c r="G3985" s="68"/>
      <c r="H3985" s="68"/>
      <c r="I3985" s="82"/>
      <c r="J3985" s="82"/>
      <c r="K3985" s="82"/>
    </row>
    <row r="3986" spans="5:11">
      <c r="E3986" s="68"/>
      <c r="F3986" s="68"/>
      <c r="G3986" s="68"/>
      <c r="H3986" s="68"/>
      <c r="I3986" s="82"/>
      <c r="J3986" s="82"/>
      <c r="K3986" s="82"/>
    </row>
    <row r="3987" spans="5:11">
      <c r="E3987" s="68"/>
      <c r="F3987" s="68"/>
      <c r="G3987" s="68"/>
      <c r="H3987" s="68"/>
      <c r="I3987" s="82"/>
      <c r="J3987" s="82"/>
      <c r="K3987" s="82"/>
    </row>
    <row r="3988" spans="5:11">
      <c r="E3988" s="68"/>
      <c r="F3988" s="68"/>
      <c r="G3988" s="68"/>
      <c r="H3988" s="68"/>
      <c r="I3988" s="82"/>
      <c r="J3988" s="82"/>
      <c r="K3988" s="82"/>
    </row>
    <row r="3989" spans="5:11">
      <c r="E3989" s="68"/>
      <c r="F3989" s="68"/>
      <c r="G3989" s="68"/>
      <c r="H3989" s="68"/>
      <c r="I3989" s="82"/>
      <c r="J3989" s="82"/>
      <c r="K3989" s="82"/>
    </row>
    <row r="3990" spans="5:11">
      <c r="E3990" s="68"/>
      <c r="F3990" s="68"/>
      <c r="G3990" s="68"/>
      <c r="H3990" s="68"/>
      <c r="I3990" s="82"/>
      <c r="J3990" s="82"/>
      <c r="K3990" s="82"/>
    </row>
    <row r="3991" spans="5:11">
      <c r="E3991" s="68"/>
      <c r="F3991" s="68"/>
      <c r="G3991" s="68"/>
      <c r="H3991" s="68"/>
      <c r="I3991" s="82"/>
      <c r="J3991" s="82"/>
      <c r="K3991" s="82"/>
    </row>
    <row r="3992" spans="5:11">
      <c r="E3992" s="68"/>
      <c r="F3992" s="68"/>
      <c r="G3992" s="68"/>
      <c r="H3992" s="68"/>
      <c r="I3992" s="82"/>
      <c r="J3992" s="82"/>
      <c r="K3992" s="82"/>
    </row>
    <row r="3993" spans="5:11">
      <c r="E3993" s="68"/>
      <c r="F3993" s="68"/>
      <c r="G3993" s="68"/>
      <c r="H3993" s="68"/>
      <c r="I3993" s="82"/>
      <c r="J3993" s="82"/>
      <c r="K3993" s="82"/>
    </row>
    <row r="3994" spans="5:11">
      <c r="E3994" s="68"/>
      <c r="F3994" s="68"/>
      <c r="G3994" s="68"/>
      <c r="H3994" s="68"/>
      <c r="I3994" s="82"/>
      <c r="J3994" s="82"/>
      <c r="K3994" s="82"/>
    </row>
    <row r="3995" spans="5:11">
      <c r="E3995" s="68"/>
      <c r="F3995" s="68"/>
      <c r="G3995" s="68"/>
      <c r="H3995" s="68"/>
      <c r="I3995" s="82"/>
      <c r="J3995" s="82"/>
      <c r="K3995" s="82"/>
    </row>
    <row r="3996" spans="5:11">
      <c r="E3996" s="68"/>
      <c r="F3996" s="68"/>
      <c r="G3996" s="68"/>
      <c r="H3996" s="68"/>
      <c r="I3996" s="82"/>
      <c r="J3996" s="82"/>
      <c r="K3996" s="82"/>
    </row>
    <row r="3997" spans="5:11">
      <c r="E3997" s="68"/>
      <c r="F3997" s="68"/>
      <c r="G3997" s="68"/>
      <c r="H3997" s="68"/>
      <c r="I3997" s="82"/>
      <c r="J3997" s="82"/>
      <c r="K3997" s="82"/>
    </row>
    <row r="3998" spans="5:11">
      <c r="E3998" s="68"/>
      <c r="F3998" s="68"/>
      <c r="G3998" s="68"/>
      <c r="H3998" s="68"/>
      <c r="I3998" s="82"/>
      <c r="J3998" s="82"/>
      <c r="K3998" s="82"/>
    </row>
    <row r="3999" spans="5:11">
      <c r="E3999" s="68"/>
      <c r="F3999" s="68"/>
      <c r="G3999" s="68"/>
      <c r="H3999" s="68"/>
      <c r="I3999" s="82"/>
      <c r="J3999" s="82"/>
      <c r="K3999" s="82"/>
    </row>
    <row r="4000" spans="5:11">
      <c r="E4000" s="68"/>
      <c r="F4000" s="68"/>
      <c r="G4000" s="68"/>
      <c r="H4000" s="68"/>
      <c r="I4000" s="82"/>
      <c r="J4000" s="82"/>
      <c r="K4000" s="82"/>
    </row>
    <row r="4001" spans="5:11">
      <c r="E4001" s="68"/>
      <c r="F4001" s="68"/>
      <c r="G4001" s="68"/>
      <c r="H4001" s="68"/>
      <c r="I4001" s="82"/>
      <c r="J4001" s="82"/>
      <c r="K4001" s="82"/>
    </row>
    <row r="4002" spans="5:11">
      <c r="E4002" s="68"/>
      <c r="F4002" s="68"/>
      <c r="G4002" s="68"/>
      <c r="H4002" s="68"/>
      <c r="I4002" s="82"/>
      <c r="J4002" s="82"/>
      <c r="K4002" s="82"/>
    </row>
    <row r="4003" spans="5:11">
      <c r="E4003" s="68"/>
      <c r="F4003" s="68"/>
      <c r="G4003" s="68"/>
      <c r="H4003" s="68"/>
      <c r="I4003" s="82"/>
      <c r="J4003" s="82"/>
      <c r="K4003" s="82"/>
    </row>
    <row r="4004" spans="5:11">
      <c r="E4004" s="68"/>
      <c r="F4004" s="68"/>
      <c r="G4004" s="68"/>
      <c r="H4004" s="68"/>
      <c r="I4004" s="82"/>
      <c r="J4004" s="82"/>
      <c r="K4004" s="82"/>
    </row>
    <row r="4005" spans="5:11">
      <c r="E4005" s="68"/>
      <c r="F4005" s="68"/>
      <c r="G4005" s="68"/>
      <c r="H4005" s="68"/>
      <c r="I4005" s="82"/>
      <c r="J4005" s="82"/>
      <c r="K4005" s="82"/>
    </row>
    <row r="4006" spans="5:11">
      <c r="E4006" s="68"/>
      <c r="F4006" s="68"/>
      <c r="G4006" s="68"/>
      <c r="H4006" s="68"/>
      <c r="I4006" s="82"/>
      <c r="J4006" s="82"/>
      <c r="K4006" s="82"/>
    </row>
    <row r="4007" spans="5:11">
      <c r="E4007" s="68"/>
      <c r="F4007" s="68"/>
      <c r="G4007" s="68"/>
      <c r="H4007" s="68"/>
      <c r="I4007" s="82"/>
      <c r="J4007" s="82"/>
      <c r="K4007" s="82"/>
    </row>
    <row r="4008" spans="5:11">
      <c r="E4008" s="68"/>
      <c r="F4008" s="68"/>
      <c r="G4008" s="68"/>
      <c r="H4008" s="68"/>
      <c r="I4008" s="82"/>
      <c r="J4008" s="82"/>
      <c r="K4008" s="82"/>
    </row>
    <row r="4009" spans="5:11">
      <c r="E4009" s="68"/>
      <c r="F4009" s="68"/>
      <c r="G4009" s="68"/>
      <c r="H4009" s="68"/>
      <c r="I4009" s="82"/>
      <c r="J4009" s="82"/>
      <c r="K4009" s="82"/>
    </row>
    <row r="4010" spans="5:11">
      <c r="E4010" s="68"/>
      <c r="F4010" s="68"/>
      <c r="G4010" s="68"/>
      <c r="H4010" s="68"/>
      <c r="I4010" s="82"/>
      <c r="J4010" s="82"/>
      <c r="K4010" s="82"/>
    </row>
    <row r="4011" spans="5:11">
      <c r="E4011" s="68"/>
      <c r="F4011" s="68"/>
      <c r="G4011" s="68"/>
      <c r="H4011" s="68"/>
      <c r="I4011" s="82"/>
      <c r="J4011" s="82"/>
      <c r="K4011" s="82"/>
    </row>
    <row r="4012" spans="5:11">
      <c r="E4012" s="68"/>
      <c r="F4012" s="68"/>
      <c r="G4012" s="68"/>
      <c r="H4012" s="68"/>
      <c r="I4012" s="82"/>
      <c r="J4012" s="82"/>
      <c r="K4012" s="82"/>
    </row>
    <row r="4013" spans="5:11">
      <c r="E4013" s="68"/>
      <c r="F4013" s="68"/>
      <c r="G4013" s="68"/>
      <c r="H4013" s="68"/>
      <c r="I4013" s="82"/>
      <c r="J4013" s="82"/>
      <c r="K4013" s="82"/>
    </row>
    <row r="4014" spans="5:11">
      <c r="E4014" s="68"/>
      <c r="F4014" s="68"/>
      <c r="G4014" s="68"/>
      <c r="H4014" s="68"/>
      <c r="I4014" s="82"/>
      <c r="J4014" s="82"/>
      <c r="K4014" s="82"/>
    </row>
    <row r="4015" spans="5:11">
      <c r="E4015" s="68"/>
      <c r="F4015" s="68"/>
      <c r="G4015" s="68"/>
      <c r="H4015" s="68"/>
      <c r="I4015" s="82"/>
      <c r="J4015" s="82"/>
      <c r="K4015" s="82"/>
    </row>
    <row r="4016" spans="5:11">
      <c r="E4016" s="68"/>
      <c r="F4016" s="68"/>
      <c r="G4016" s="68"/>
      <c r="H4016" s="68"/>
      <c r="I4016" s="82"/>
      <c r="J4016" s="82"/>
      <c r="K4016" s="82"/>
    </row>
    <row r="4017" spans="5:11">
      <c r="E4017" s="68"/>
      <c r="F4017" s="68"/>
      <c r="G4017" s="68"/>
      <c r="H4017" s="68"/>
      <c r="I4017" s="82"/>
      <c r="J4017" s="82"/>
      <c r="K4017" s="82"/>
    </row>
    <row r="4018" spans="5:11">
      <c r="E4018" s="68"/>
      <c r="F4018" s="68"/>
      <c r="G4018" s="68"/>
      <c r="H4018" s="68"/>
      <c r="I4018" s="82"/>
      <c r="J4018" s="82"/>
      <c r="K4018" s="82"/>
    </row>
    <row r="4019" spans="5:11">
      <c r="E4019" s="68"/>
      <c r="F4019" s="68"/>
      <c r="G4019" s="68"/>
      <c r="H4019" s="68"/>
      <c r="I4019" s="82"/>
      <c r="J4019" s="82"/>
      <c r="K4019" s="82"/>
    </row>
    <row r="4020" spans="5:11">
      <c r="E4020" s="68"/>
      <c r="F4020" s="68"/>
      <c r="G4020" s="68"/>
      <c r="H4020" s="68"/>
      <c r="I4020" s="82"/>
      <c r="J4020" s="82"/>
      <c r="K4020" s="82"/>
    </row>
    <row r="4021" spans="5:11">
      <c r="E4021" s="68"/>
      <c r="F4021" s="68"/>
      <c r="G4021" s="68"/>
      <c r="H4021" s="68"/>
      <c r="I4021" s="82"/>
      <c r="J4021" s="82"/>
      <c r="K4021" s="82"/>
    </row>
    <row r="4022" spans="5:11">
      <c r="E4022" s="68"/>
      <c r="F4022" s="68"/>
      <c r="G4022" s="68"/>
      <c r="H4022" s="68"/>
      <c r="I4022" s="82"/>
      <c r="J4022" s="82"/>
      <c r="K4022" s="82"/>
    </row>
    <row r="4023" spans="5:11">
      <c r="E4023" s="68"/>
      <c r="F4023" s="68"/>
      <c r="G4023" s="68"/>
      <c r="H4023" s="68"/>
      <c r="I4023" s="82"/>
      <c r="J4023" s="82"/>
      <c r="K4023" s="82"/>
    </row>
    <row r="4024" spans="5:11">
      <c r="E4024" s="68"/>
      <c r="F4024" s="68"/>
      <c r="G4024" s="68"/>
      <c r="H4024" s="68"/>
      <c r="I4024" s="82"/>
      <c r="J4024" s="82"/>
      <c r="K4024" s="82"/>
    </row>
    <row r="4025" spans="5:11">
      <c r="E4025" s="68"/>
      <c r="F4025" s="68"/>
      <c r="G4025" s="68"/>
      <c r="H4025" s="68"/>
      <c r="I4025" s="82"/>
      <c r="J4025" s="82"/>
      <c r="K4025" s="82"/>
    </row>
    <row r="4026" spans="5:11">
      <c r="E4026" s="68"/>
      <c r="F4026" s="68"/>
      <c r="G4026" s="68"/>
      <c r="H4026" s="68"/>
      <c r="I4026" s="82"/>
      <c r="J4026" s="82"/>
      <c r="K4026" s="82"/>
    </row>
    <row r="4027" spans="5:11">
      <c r="E4027" s="68"/>
      <c r="F4027" s="68"/>
      <c r="G4027" s="68"/>
      <c r="H4027" s="68"/>
      <c r="I4027" s="82"/>
      <c r="J4027" s="82"/>
      <c r="K4027" s="82"/>
    </row>
    <row r="4028" spans="5:11">
      <c r="E4028" s="68"/>
      <c r="F4028" s="68"/>
      <c r="G4028" s="68"/>
      <c r="H4028" s="68"/>
      <c r="I4028" s="82"/>
      <c r="J4028" s="82"/>
      <c r="K4028" s="82"/>
    </row>
    <row r="4029" spans="5:11">
      <c r="E4029" s="68"/>
      <c r="F4029" s="68"/>
      <c r="G4029" s="68"/>
      <c r="H4029" s="68"/>
      <c r="I4029" s="82"/>
      <c r="J4029" s="82"/>
      <c r="K4029" s="82"/>
    </row>
    <row r="4030" spans="5:11">
      <c r="E4030" s="68"/>
      <c r="F4030" s="68"/>
      <c r="G4030" s="68"/>
      <c r="H4030" s="68"/>
      <c r="I4030" s="82"/>
      <c r="J4030" s="82"/>
      <c r="K4030" s="82"/>
    </row>
    <row r="4031" spans="5:11">
      <c r="E4031" s="68"/>
      <c r="F4031" s="68"/>
      <c r="G4031" s="68"/>
      <c r="H4031" s="68"/>
      <c r="I4031" s="82"/>
      <c r="J4031" s="82"/>
      <c r="K4031" s="82"/>
    </row>
    <row r="4032" spans="5:11">
      <c r="E4032" s="68"/>
      <c r="F4032" s="68"/>
      <c r="G4032" s="68"/>
      <c r="H4032" s="68"/>
      <c r="I4032" s="82"/>
      <c r="J4032" s="82"/>
      <c r="K4032" s="82"/>
    </row>
    <row r="4033" spans="5:11">
      <c r="E4033" s="68"/>
      <c r="F4033" s="68"/>
      <c r="G4033" s="68"/>
      <c r="H4033" s="68"/>
      <c r="I4033" s="82"/>
      <c r="J4033" s="82"/>
      <c r="K4033" s="82"/>
    </row>
    <row r="4034" spans="5:11">
      <c r="E4034" s="68"/>
      <c r="F4034" s="68"/>
      <c r="G4034" s="68"/>
      <c r="H4034" s="68"/>
      <c r="I4034" s="82"/>
      <c r="J4034" s="82"/>
      <c r="K4034" s="82"/>
    </row>
    <row r="4035" spans="5:11">
      <c r="E4035" s="68"/>
      <c r="F4035" s="68"/>
      <c r="G4035" s="68"/>
      <c r="H4035" s="68"/>
      <c r="I4035" s="82"/>
      <c r="J4035" s="82"/>
      <c r="K4035" s="82"/>
    </row>
    <row r="4036" spans="5:11">
      <c r="E4036" s="68"/>
      <c r="F4036" s="68"/>
      <c r="G4036" s="68"/>
      <c r="H4036" s="68"/>
      <c r="I4036" s="82"/>
      <c r="J4036" s="82"/>
      <c r="K4036" s="82"/>
    </row>
    <row r="4037" spans="5:11">
      <c r="E4037" s="68"/>
      <c r="F4037" s="68"/>
      <c r="G4037" s="68"/>
      <c r="H4037" s="68"/>
      <c r="I4037" s="82"/>
      <c r="J4037" s="82"/>
      <c r="K4037" s="82"/>
    </row>
    <row r="4038" spans="5:11">
      <c r="E4038" s="68"/>
      <c r="F4038" s="68"/>
      <c r="G4038" s="68"/>
      <c r="H4038" s="68"/>
      <c r="I4038" s="82"/>
      <c r="J4038" s="82"/>
      <c r="K4038" s="82"/>
    </row>
    <row r="4039" spans="5:11">
      <c r="E4039" s="68"/>
      <c r="F4039" s="68"/>
      <c r="G4039" s="68"/>
      <c r="H4039" s="68"/>
      <c r="I4039" s="82"/>
      <c r="J4039" s="82"/>
      <c r="K4039" s="82"/>
    </row>
    <row r="4040" spans="5:11">
      <c r="E4040" s="68"/>
      <c r="F4040" s="68"/>
      <c r="G4040" s="68"/>
      <c r="H4040" s="68"/>
      <c r="I4040" s="82"/>
      <c r="J4040" s="82"/>
      <c r="K4040" s="82"/>
    </row>
    <row r="4041" spans="5:11">
      <c r="E4041" s="68"/>
      <c r="F4041" s="68"/>
      <c r="G4041" s="68"/>
      <c r="H4041" s="68"/>
      <c r="I4041" s="82"/>
      <c r="J4041" s="82"/>
      <c r="K4041" s="82"/>
    </row>
    <row r="4042" spans="5:11">
      <c r="E4042" s="68"/>
      <c r="F4042" s="68"/>
      <c r="G4042" s="68"/>
      <c r="H4042" s="68"/>
      <c r="I4042" s="82"/>
      <c r="J4042" s="82"/>
      <c r="K4042" s="82"/>
    </row>
    <row r="4043" spans="5:11">
      <c r="E4043" s="68"/>
      <c r="F4043" s="68"/>
      <c r="G4043" s="68"/>
      <c r="H4043" s="68"/>
      <c r="I4043" s="82"/>
      <c r="J4043" s="82"/>
      <c r="K4043" s="82"/>
    </row>
    <row r="4044" spans="5:11">
      <c r="E4044" s="68"/>
      <c r="F4044" s="68"/>
      <c r="G4044" s="68"/>
      <c r="H4044" s="68"/>
      <c r="I4044" s="82"/>
      <c r="J4044" s="82"/>
      <c r="K4044" s="82"/>
    </row>
    <row r="4045" spans="5:11">
      <c r="E4045" s="68"/>
      <c r="F4045" s="68"/>
      <c r="G4045" s="68"/>
      <c r="H4045" s="68"/>
      <c r="I4045" s="82"/>
      <c r="J4045" s="82"/>
      <c r="K4045" s="82"/>
    </row>
    <row r="4046" spans="5:11">
      <c r="E4046" s="68"/>
      <c r="F4046" s="68"/>
      <c r="G4046" s="68"/>
      <c r="H4046" s="68"/>
      <c r="I4046" s="82"/>
      <c r="J4046" s="82"/>
      <c r="K4046" s="82"/>
    </row>
    <row r="4047" spans="5:11">
      <c r="E4047" s="68"/>
      <c r="F4047" s="68"/>
      <c r="G4047" s="68"/>
      <c r="H4047" s="68"/>
      <c r="I4047" s="82"/>
      <c r="J4047" s="82"/>
      <c r="K4047" s="82"/>
    </row>
    <row r="4048" spans="5:11">
      <c r="E4048" s="68"/>
      <c r="F4048" s="68"/>
      <c r="G4048" s="68"/>
      <c r="H4048" s="68"/>
      <c r="I4048" s="82"/>
      <c r="J4048" s="82"/>
      <c r="K4048" s="82"/>
    </row>
    <row r="4049" spans="5:11">
      <c r="E4049" s="68"/>
      <c r="F4049" s="68"/>
      <c r="G4049" s="68"/>
      <c r="H4049" s="68"/>
      <c r="I4049" s="82"/>
      <c r="J4049" s="82"/>
      <c r="K4049" s="82"/>
    </row>
    <row r="4050" spans="5:11">
      <c r="E4050" s="68"/>
      <c r="F4050" s="68"/>
      <c r="G4050" s="68"/>
      <c r="H4050" s="68"/>
      <c r="I4050" s="82"/>
      <c r="J4050" s="82"/>
      <c r="K4050" s="82"/>
    </row>
    <row r="4051" spans="5:11">
      <c r="E4051" s="68"/>
      <c r="F4051" s="68"/>
      <c r="G4051" s="68"/>
      <c r="H4051" s="68"/>
      <c r="I4051" s="82"/>
      <c r="J4051" s="82"/>
      <c r="K4051" s="82"/>
    </row>
    <row r="4052" spans="5:11">
      <c r="E4052" s="68"/>
      <c r="F4052" s="68"/>
      <c r="G4052" s="68"/>
      <c r="H4052" s="68"/>
      <c r="I4052" s="82"/>
      <c r="J4052" s="82"/>
      <c r="K4052" s="82"/>
    </row>
    <row r="4053" spans="5:11">
      <c r="E4053" s="68"/>
      <c r="F4053" s="68"/>
      <c r="G4053" s="68"/>
      <c r="H4053" s="68"/>
      <c r="I4053" s="82"/>
      <c r="J4053" s="82"/>
      <c r="K4053" s="82"/>
    </row>
    <row r="4054" spans="5:11">
      <c r="E4054" s="68"/>
      <c r="F4054" s="68"/>
      <c r="G4054" s="68"/>
      <c r="H4054" s="68"/>
      <c r="I4054" s="82"/>
      <c r="J4054" s="82"/>
      <c r="K4054" s="82"/>
    </row>
    <row r="4055" spans="5:11">
      <c r="E4055" s="68"/>
      <c r="F4055" s="68"/>
      <c r="G4055" s="68"/>
      <c r="H4055" s="68"/>
      <c r="I4055" s="82"/>
      <c r="J4055" s="82"/>
      <c r="K4055" s="82"/>
    </row>
    <row r="4056" spans="5:11">
      <c r="E4056" s="68"/>
      <c r="F4056" s="68"/>
      <c r="G4056" s="68"/>
      <c r="H4056" s="68"/>
      <c r="I4056" s="82"/>
      <c r="J4056" s="82"/>
      <c r="K4056" s="82"/>
    </row>
    <row r="4057" spans="5:11">
      <c r="E4057" s="68"/>
      <c r="F4057" s="68"/>
      <c r="G4057" s="68"/>
      <c r="H4057" s="68"/>
      <c r="I4057" s="82"/>
      <c r="J4057" s="82"/>
      <c r="K4057" s="82"/>
    </row>
    <row r="4058" spans="5:11">
      <c r="E4058" s="68"/>
      <c r="F4058" s="68"/>
      <c r="G4058" s="68"/>
      <c r="H4058" s="68"/>
      <c r="I4058" s="82"/>
      <c r="J4058" s="82"/>
      <c r="K4058" s="82"/>
    </row>
    <row r="4059" spans="5:11">
      <c r="E4059" s="68"/>
      <c r="F4059" s="68"/>
      <c r="G4059" s="68"/>
      <c r="H4059" s="68"/>
      <c r="I4059" s="82"/>
      <c r="J4059" s="82"/>
      <c r="K4059" s="82"/>
    </row>
    <row r="4060" spans="5:11">
      <c r="E4060" s="68"/>
      <c r="F4060" s="68"/>
      <c r="G4060" s="68"/>
      <c r="H4060" s="68"/>
      <c r="I4060" s="82"/>
      <c r="J4060" s="82"/>
      <c r="K4060" s="82"/>
    </row>
    <row r="4061" spans="5:11">
      <c r="E4061" s="68"/>
      <c r="F4061" s="68"/>
      <c r="G4061" s="68"/>
      <c r="H4061" s="68"/>
      <c r="I4061" s="82"/>
      <c r="J4061" s="82"/>
      <c r="K4061" s="82"/>
    </row>
    <row r="4062" spans="5:11">
      <c r="E4062" s="68"/>
      <c r="F4062" s="68"/>
      <c r="G4062" s="68"/>
      <c r="H4062" s="68"/>
      <c r="I4062" s="82"/>
      <c r="J4062" s="82"/>
      <c r="K4062" s="82"/>
    </row>
    <row r="4063" spans="5:11">
      <c r="E4063" s="68"/>
      <c r="F4063" s="68"/>
      <c r="G4063" s="68"/>
      <c r="H4063" s="68"/>
      <c r="I4063" s="82"/>
      <c r="J4063" s="82"/>
      <c r="K4063" s="82"/>
    </row>
    <row r="4064" spans="5:11">
      <c r="E4064" s="68"/>
      <c r="F4064" s="68"/>
      <c r="G4064" s="68"/>
      <c r="H4064" s="68"/>
      <c r="I4064" s="82"/>
      <c r="J4064" s="82"/>
      <c r="K4064" s="82"/>
    </row>
    <row r="4065" spans="5:11">
      <c r="E4065" s="68"/>
      <c r="F4065" s="68"/>
      <c r="G4065" s="68"/>
      <c r="H4065" s="68"/>
      <c r="I4065" s="82"/>
      <c r="J4065" s="82"/>
      <c r="K4065" s="82"/>
    </row>
    <row r="4066" spans="5:11">
      <c r="E4066" s="68"/>
      <c r="F4066" s="68"/>
      <c r="G4066" s="68"/>
      <c r="H4066" s="68"/>
      <c r="I4066" s="82"/>
      <c r="J4066" s="82"/>
      <c r="K4066" s="82"/>
    </row>
    <row r="4067" spans="5:11">
      <c r="E4067" s="68"/>
      <c r="F4067" s="68"/>
      <c r="G4067" s="68"/>
      <c r="H4067" s="68"/>
      <c r="I4067" s="82"/>
      <c r="J4067" s="82"/>
      <c r="K4067" s="82"/>
    </row>
    <row r="4068" spans="5:11">
      <c r="E4068" s="68"/>
      <c r="F4068" s="68"/>
      <c r="G4068" s="68"/>
      <c r="H4068" s="68"/>
      <c r="I4068" s="82"/>
      <c r="J4068" s="82"/>
      <c r="K4068" s="82"/>
    </row>
    <row r="4069" spans="5:11">
      <c r="E4069" s="68"/>
      <c r="F4069" s="68"/>
      <c r="G4069" s="68"/>
      <c r="H4069" s="68"/>
      <c r="I4069" s="82"/>
      <c r="J4069" s="82"/>
      <c r="K4069" s="82"/>
    </row>
    <row r="4070" spans="5:11">
      <c r="E4070" s="68"/>
      <c r="F4070" s="68"/>
      <c r="G4070" s="68"/>
      <c r="H4070" s="68"/>
      <c r="I4070" s="82"/>
      <c r="J4070" s="82"/>
      <c r="K4070" s="82"/>
    </row>
    <row r="4071" spans="5:11">
      <c r="E4071" s="68"/>
      <c r="F4071" s="68"/>
      <c r="G4071" s="68"/>
      <c r="H4071" s="68"/>
      <c r="I4071" s="82"/>
      <c r="J4071" s="82"/>
      <c r="K4071" s="82"/>
    </row>
    <row r="4072" spans="5:11">
      <c r="E4072" s="68"/>
      <c r="F4072" s="68"/>
      <c r="G4072" s="68"/>
      <c r="H4072" s="68"/>
      <c r="I4072" s="82"/>
      <c r="J4072" s="82"/>
      <c r="K4072" s="82"/>
    </row>
    <row r="4073" spans="5:11">
      <c r="E4073" s="68"/>
      <c r="F4073" s="68"/>
      <c r="G4073" s="68"/>
      <c r="H4073" s="68"/>
      <c r="I4073" s="82"/>
      <c r="J4073" s="82"/>
      <c r="K4073" s="82"/>
    </row>
    <row r="4074" spans="5:11">
      <c r="E4074" s="68"/>
      <c r="F4074" s="68"/>
      <c r="G4074" s="68"/>
      <c r="H4074" s="68"/>
      <c r="I4074" s="82"/>
      <c r="J4074" s="82"/>
      <c r="K4074" s="82"/>
    </row>
    <row r="4075" spans="5:11">
      <c r="E4075" s="68"/>
      <c r="F4075" s="68"/>
      <c r="G4075" s="68"/>
      <c r="H4075" s="68"/>
      <c r="I4075" s="82"/>
      <c r="J4075" s="82"/>
      <c r="K4075" s="82"/>
    </row>
    <row r="4076" spans="5:11">
      <c r="E4076" s="68"/>
      <c r="F4076" s="68"/>
      <c r="G4076" s="68"/>
      <c r="H4076" s="68"/>
      <c r="I4076" s="82"/>
      <c r="J4076" s="82"/>
      <c r="K4076" s="82"/>
    </row>
    <row r="4077" spans="5:11">
      <c r="E4077" s="68"/>
      <c r="F4077" s="68"/>
      <c r="G4077" s="68"/>
      <c r="H4077" s="68"/>
      <c r="I4077" s="82"/>
      <c r="J4077" s="82"/>
      <c r="K4077" s="82"/>
    </row>
    <row r="4078" spans="5:11">
      <c r="E4078" s="68"/>
      <c r="F4078" s="68"/>
      <c r="G4078" s="68"/>
      <c r="H4078" s="68"/>
      <c r="I4078" s="82"/>
      <c r="J4078" s="82"/>
      <c r="K4078" s="82"/>
    </row>
    <row r="4079" spans="5:11">
      <c r="E4079" s="68"/>
      <c r="F4079" s="68"/>
      <c r="G4079" s="68"/>
      <c r="H4079" s="68"/>
      <c r="I4079" s="82"/>
      <c r="J4079" s="82"/>
      <c r="K4079" s="82"/>
    </row>
    <row r="4080" spans="5:11">
      <c r="E4080" s="68"/>
      <c r="F4080" s="68"/>
      <c r="G4080" s="68"/>
      <c r="H4080" s="68"/>
      <c r="I4080" s="82"/>
      <c r="J4080" s="82"/>
      <c r="K4080" s="82"/>
    </row>
    <row r="4081" spans="5:11">
      <c r="E4081" s="68"/>
      <c r="F4081" s="68"/>
      <c r="G4081" s="68"/>
      <c r="H4081" s="68"/>
      <c r="I4081" s="82"/>
      <c r="J4081" s="82"/>
      <c r="K4081" s="82"/>
    </row>
    <row r="4082" spans="5:11">
      <c r="E4082" s="68"/>
      <c r="F4082" s="68"/>
      <c r="G4082" s="68"/>
      <c r="H4082" s="68"/>
      <c r="I4082" s="82"/>
      <c r="J4082" s="82"/>
      <c r="K4082" s="82"/>
    </row>
    <row r="4083" spans="5:11">
      <c r="E4083" s="68"/>
      <c r="F4083" s="68"/>
      <c r="G4083" s="68"/>
      <c r="H4083" s="68"/>
      <c r="I4083" s="82"/>
      <c r="J4083" s="82"/>
      <c r="K4083" s="82"/>
    </row>
    <row r="4084" spans="5:11">
      <c r="E4084" s="68"/>
      <c r="F4084" s="68"/>
      <c r="G4084" s="68"/>
      <c r="H4084" s="68"/>
      <c r="I4084" s="82"/>
      <c r="J4084" s="82"/>
      <c r="K4084" s="82"/>
    </row>
    <row r="4085" spans="5:11">
      <c r="E4085" s="68"/>
      <c r="F4085" s="68"/>
      <c r="G4085" s="68"/>
      <c r="H4085" s="68"/>
      <c r="I4085" s="82"/>
      <c r="J4085" s="82"/>
      <c r="K4085" s="82"/>
    </row>
    <row r="4086" spans="5:11">
      <c r="E4086" s="68"/>
      <c r="F4086" s="68"/>
      <c r="G4086" s="68"/>
      <c r="H4086" s="68"/>
      <c r="I4086" s="82"/>
      <c r="J4086" s="82"/>
      <c r="K4086" s="82"/>
    </row>
    <row r="4087" spans="5:11">
      <c r="E4087" s="68"/>
      <c r="F4087" s="68"/>
      <c r="G4087" s="68"/>
      <c r="H4087" s="68"/>
      <c r="I4087" s="82"/>
      <c r="J4087" s="82"/>
      <c r="K4087" s="82"/>
    </row>
    <row r="4088" spans="5:11">
      <c r="E4088" s="68"/>
      <c r="F4088" s="68"/>
      <c r="G4088" s="68"/>
      <c r="H4088" s="68"/>
      <c r="I4088" s="82"/>
      <c r="J4088" s="82"/>
      <c r="K4088" s="82"/>
    </row>
    <row r="4089" spans="5:11">
      <c r="E4089" s="68"/>
      <c r="F4089" s="68"/>
      <c r="G4089" s="68"/>
      <c r="H4089" s="68"/>
      <c r="I4089" s="82"/>
      <c r="J4089" s="82"/>
      <c r="K4089" s="82"/>
    </row>
    <row r="4090" spans="5:11">
      <c r="E4090" s="68"/>
      <c r="F4090" s="68"/>
      <c r="G4090" s="68"/>
      <c r="H4090" s="68"/>
      <c r="I4090" s="82"/>
      <c r="J4090" s="82"/>
      <c r="K4090" s="82"/>
    </row>
    <row r="4091" spans="5:11">
      <c r="E4091" s="68"/>
      <c r="F4091" s="68"/>
      <c r="G4091" s="68"/>
      <c r="H4091" s="68"/>
      <c r="I4091" s="82"/>
      <c r="J4091" s="82"/>
      <c r="K4091" s="82"/>
    </row>
    <row r="4092" spans="5:11">
      <c r="E4092" s="68"/>
      <c r="F4092" s="68"/>
      <c r="G4092" s="68"/>
      <c r="H4092" s="68"/>
      <c r="I4092" s="82"/>
      <c r="J4092" s="82"/>
      <c r="K4092" s="82"/>
    </row>
    <row r="4093" spans="5:11">
      <c r="E4093" s="68"/>
      <c r="F4093" s="68"/>
      <c r="G4093" s="68"/>
      <c r="H4093" s="68"/>
      <c r="I4093" s="82"/>
      <c r="J4093" s="82"/>
      <c r="K4093" s="82"/>
    </row>
    <row r="4094" spans="5:11">
      <c r="E4094" s="68"/>
      <c r="F4094" s="68"/>
      <c r="G4094" s="68"/>
      <c r="H4094" s="68"/>
      <c r="I4094" s="82"/>
      <c r="J4094" s="82"/>
      <c r="K4094" s="82"/>
    </row>
    <row r="4095" spans="5:11">
      <c r="E4095" s="68"/>
      <c r="F4095" s="68"/>
      <c r="G4095" s="68"/>
      <c r="H4095" s="68"/>
      <c r="I4095" s="82"/>
      <c r="J4095" s="82"/>
      <c r="K4095" s="82"/>
    </row>
    <row r="4096" spans="5:11">
      <c r="E4096" s="68"/>
      <c r="F4096" s="68"/>
      <c r="G4096" s="68"/>
      <c r="H4096" s="68"/>
      <c r="I4096" s="82"/>
      <c r="J4096" s="82"/>
      <c r="K4096" s="82"/>
    </row>
    <row r="4097" spans="5:11">
      <c r="E4097" s="68"/>
      <c r="F4097" s="68"/>
      <c r="G4097" s="68"/>
      <c r="H4097" s="68"/>
      <c r="I4097" s="82"/>
      <c r="J4097" s="82"/>
      <c r="K4097" s="82"/>
    </row>
    <row r="4098" spans="5:11">
      <c r="E4098" s="68"/>
      <c r="F4098" s="68"/>
      <c r="G4098" s="68"/>
      <c r="H4098" s="68"/>
      <c r="I4098" s="82"/>
      <c r="J4098" s="82"/>
      <c r="K4098" s="82"/>
    </row>
    <row r="4099" spans="5:11">
      <c r="E4099" s="68"/>
      <c r="F4099" s="68"/>
      <c r="G4099" s="68"/>
      <c r="H4099" s="68"/>
      <c r="I4099" s="82"/>
      <c r="J4099" s="82"/>
      <c r="K4099" s="82"/>
    </row>
    <row r="4100" spans="5:11">
      <c r="E4100" s="68"/>
      <c r="F4100" s="68"/>
      <c r="G4100" s="68"/>
      <c r="H4100" s="68"/>
      <c r="I4100" s="82"/>
      <c r="J4100" s="82"/>
      <c r="K4100" s="82"/>
    </row>
    <row r="4101" spans="5:11">
      <c r="E4101" s="68"/>
      <c r="F4101" s="68"/>
      <c r="G4101" s="68"/>
      <c r="H4101" s="68"/>
      <c r="I4101" s="82"/>
      <c r="J4101" s="82"/>
      <c r="K4101" s="82"/>
    </row>
    <row r="4102" spans="5:11">
      <c r="E4102" s="68"/>
      <c r="F4102" s="68"/>
      <c r="G4102" s="68"/>
      <c r="H4102" s="68"/>
      <c r="I4102" s="82"/>
      <c r="J4102" s="82"/>
      <c r="K4102" s="82"/>
    </row>
    <row r="4103" spans="5:11">
      <c r="E4103" s="68"/>
      <c r="F4103" s="68"/>
      <c r="G4103" s="68"/>
      <c r="H4103" s="68"/>
      <c r="I4103" s="82"/>
      <c r="J4103" s="82"/>
      <c r="K4103" s="82"/>
    </row>
    <row r="4104" spans="5:11">
      <c r="E4104" s="68"/>
      <c r="F4104" s="68"/>
      <c r="G4104" s="68"/>
      <c r="H4104" s="68"/>
      <c r="I4104" s="82"/>
      <c r="J4104" s="82"/>
      <c r="K4104" s="82"/>
    </row>
    <row r="4105" spans="5:11">
      <c r="E4105" s="68"/>
      <c r="F4105" s="68"/>
      <c r="G4105" s="68"/>
      <c r="H4105" s="68"/>
      <c r="I4105" s="82"/>
      <c r="J4105" s="82"/>
      <c r="K4105" s="82"/>
    </row>
    <row r="4106" spans="5:11">
      <c r="E4106" s="68"/>
      <c r="F4106" s="68"/>
      <c r="G4106" s="68"/>
      <c r="H4106" s="68"/>
      <c r="I4106" s="82"/>
      <c r="J4106" s="82"/>
      <c r="K4106" s="82"/>
    </row>
    <row r="4107" spans="5:11">
      <c r="E4107" s="68"/>
      <c r="F4107" s="68"/>
      <c r="G4107" s="68"/>
      <c r="H4107" s="68"/>
      <c r="I4107" s="82"/>
      <c r="J4107" s="82"/>
      <c r="K4107" s="82"/>
    </row>
    <row r="4108" spans="5:11">
      <c r="E4108" s="68"/>
      <c r="F4108" s="68"/>
      <c r="G4108" s="68"/>
      <c r="H4108" s="68"/>
      <c r="I4108" s="82"/>
      <c r="J4108" s="82"/>
      <c r="K4108" s="82"/>
    </row>
    <row r="4109" spans="5:11">
      <c r="E4109" s="68"/>
      <c r="F4109" s="68"/>
      <c r="G4109" s="68"/>
      <c r="H4109" s="68"/>
      <c r="I4109" s="82"/>
      <c r="J4109" s="82"/>
      <c r="K4109" s="82"/>
    </row>
    <row r="4110" spans="5:11">
      <c r="E4110" s="68"/>
      <c r="F4110" s="68"/>
      <c r="G4110" s="68"/>
      <c r="H4110" s="68"/>
      <c r="I4110" s="82"/>
      <c r="J4110" s="82"/>
      <c r="K4110" s="82"/>
    </row>
    <row r="4111" spans="5:11">
      <c r="E4111" s="68"/>
      <c r="F4111" s="68"/>
      <c r="G4111" s="68"/>
      <c r="H4111" s="68"/>
      <c r="I4111" s="82"/>
      <c r="J4111" s="82"/>
      <c r="K4111" s="82"/>
    </row>
    <row r="4112" spans="5:11">
      <c r="E4112" s="68"/>
      <c r="F4112" s="68"/>
      <c r="G4112" s="68"/>
      <c r="H4112" s="68"/>
      <c r="I4112" s="82"/>
      <c r="J4112" s="82"/>
      <c r="K4112" s="82"/>
    </row>
    <row r="4113" spans="5:11">
      <c r="E4113" s="68"/>
      <c r="F4113" s="68"/>
      <c r="G4113" s="68"/>
      <c r="H4113" s="68"/>
      <c r="I4113" s="82"/>
      <c r="J4113" s="82"/>
      <c r="K4113" s="82"/>
    </row>
    <row r="4114" spans="5:11">
      <c r="E4114" s="68"/>
      <c r="F4114" s="68"/>
      <c r="G4114" s="68"/>
      <c r="H4114" s="68"/>
      <c r="I4114" s="82"/>
      <c r="J4114" s="82"/>
      <c r="K4114" s="82"/>
    </row>
    <row r="4115" spans="5:11">
      <c r="E4115" s="68"/>
      <c r="F4115" s="68"/>
      <c r="G4115" s="68"/>
      <c r="H4115" s="68"/>
      <c r="I4115" s="82"/>
      <c r="J4115" s="82"/>
      <c r="K4115" s="82"/>
    </row>
    <row r="4116" spans="5:11">
      <c r="E4116" s="68"/>
      <c r="F4116" s="68"/>
      <c r="G4116" s="68"/>
      <c r="H4116" s="68"/>
      <c r="I4116" s="82"/>
      <c r="J4116" s="82"/>
      <c r="K4116" s="82"/>
    </row>
    <row r="4117" spans="5:11">
      <c r="E4117" s="68"/>
      <c r="F4117" s="68"/>
      <c r="G4117" s="68"/>
      <c r="H4117" s="68"/>
      <c r="I4117" s="82"/>
      <c r="J4117" s="82"/>
      <c r="K4117" s="82"/>
    </row>
    <row r="4118" spans="5:11">
      <c r="E4118" s="68"/>
      <c r="F4118" s="68"/>
      <c r="G4118" s="68"/>
      <c r="H4118" s="68"/>
      <c r="I4118" s="82"/>
      <c r="J4118" s="82"/>
      <c r="K4118" s="82"/>
    </row>
    <row r="4119" spans="5:11">
      <c r="E4119" s="68"/>
      <c r="F4119" s="68"/>
      <c r="G4119" s="68"/>
      <c r="H4119" s="68"/>
      <c r="I4119" s="82"/>
      <c r="J4119" s="82"/>
      <c r="K4119" s="82"/>
    </row>
    <row r="4120" spans="5:11">
      <c r="E4120" s="68"/>
      <c r="F4120" s="68"/>
      <c r="G4120" s="68"/>
      <c r="H4120" s="68"/>
      <c r="I4120" s="82"/>
      <c r="J4120" s="82"/>
      <c r="K4120" s="82"/>
    </row>
    <row r="4121" spans="5:11">
      <c r="E4121" s="68"/>
      <c r="F4121" s="68"/>
      <c r="G4121" s="68"/>
      <c r="H4121" s="68"/>
      <c r="I4121" s="82"/>
      <c r="J4121" s="82"/>
      <c r="K4121" s="82"/>
    </row>
    <row r="4122" spans="5:11">
      <c r="E4122" s="68"/>
      <c r="F4122" s="68"/>
      <c r="G4122" s="68"/>
      <c r="H4122" s="68"/>
      <c r="I4122" s="82"/>
      <c r="J4122" s="82"/>
      <c r="K4122" s="82"/>
    </row>
    <row r="4123" spans="5:11">
      <c r="E4123" s="68"/>
      <c r="F4123" s="68"/>
      <c r="G4123" s="68"/>
      <c r="H4123" s="68"/>
      <c r="I4123" s="82"/>
      <c r="J4123" s="82"/>
      <c r="K4123" s="82"/>
    </row>
    <row r="4124" spans="5:11">
      <c r="E4124" s="68"/>
      <c r="F4124" s="68"/>
      <c r="G4124" s="68"/>
      <c r="H4124" s="68"/>
      <c r="I4124" s="82"/>
      <c r="J4124" s="82"/>
      <c r="K4124" s="82"/>
    </row>
    <row r="4125" spans="5:11">
      <c r="E4125" s="68"/>
      <c r="F4125" s="68"/>
      <c r="G4125" s="68"/>
      <c r="H4125" s="68"/>
      <c r="I4125" s="82"/>
      <c r="J4125" s="82"/>
      <c r="K4125" s="82"/>
    </row>
    <row r="4126" spans="5:11">
      <c r="E4126" s="68"/>
      <c r="F4126" s="68"/>
      <c r="G4126" s="68"/>
      <c r="H4126" s="68"/>
      <c r="I4126" s="82"/>
      <c r="J4126" s="82"/>
      <c r="K4126" s="82"/>
    </row>
    <row r="4127" spans="5:11">
      <c r="E4127" s="68"/>
      <c r="F4127" s="68"/>
      <c r="G4127" s="68"/>
      <c r="H4127" s="68"/>
      <c r="I4127" s="82"/>
      <c r="J4127" s="82"/>
      <c r="K4127" s="82"/>
    </row>
    <row r="4128" spans="5:11">
      <c r="E4128" s="68"/>
      <c r="F4128" s="68"/>
      <c r="G4128" s="68"/>
      <c r="H4128" s="68"/>
      <c r="I4128" s="82"/>
      <c r="J4128" s="82"/>
      <c r="K4128" s="82"/>
    </row>
    <row r="4129" spans="5:11">
      <c r="E4129" s="68"/>
      <c r="F4129" s="68"/>
      <c r="G4129" s="68"/>
      <c r="H4129" s="68"/>
      <c r="I4129" s="82"/>
      <c r="J4129" s="82"/>
      <c r="K4129" s="82"/>
    </row>
    <row r="4130" spans="5:11">
      <c r="E4130" s="68"/>
      <c r="F4130" s="68"/>
      <c r="G4130" s="68"/>
      <c r="H4130" s="68"/>
      <c r="I4130" s="82"/>
      <c r="J4130" s="82"/>
      <c r="K4130" s="82"/>
    </row>
    <row r="4131" spans="5:11">
      <c r="E4131" s="68"/>
      <c r="F4131" s="68"/>
      <c r="G4131" s="68"/>
      <c r="H4131" s="68"/>
      <c r="I4131" s="82"/>
      <c r="J4131" s="82"/>
      <c r="K4131" s="82"/>
    </row>
    <row r="4132" spans="5:11">
      <c r="E4132" s="68"/>
      <c r="F4132" s="68"/>
      <c r="G4132" s="68"/>
      <c r="H4132" s="68"/>
      <c r="I4132" s="82"/>
      <c r="J4132" s="82"/>
      <c r="K4132" s="82"/>
    </row>
    <row r="4133" spans="5:11">
      <c r="E4133" s="68"/>
      <c r="F4133" s="68"/>
      <c r="G4133" s="68"/>
      <c r="H4133" s="68"/>
      <c r="I4133" s="82"/>
      <c r="J4133" s="82"/>
      <c r="K4133" s="82"/>
    </row>
    <row r="4134" spans="5:11">
      <c r="E4134" s="68"/>
      <c r="F4134" s="68"/>
      <c r="G4134" s="68"/>
      <c r="H4134" s="68"/>
      <c r="I4134" s="82"/>
      <c r="J4134" s="82"/>
      <c r="K4134" s="82"/>
    </row>
    <row r="4135" spans="5:11">
      <c r="E4135" s="68"/>
      <c r="F4135" s="68"/>
      <c r="G4135" s="68"/>
      <c r="H4135" s="68"/>
      <c r="I4135" s="82"/>
      <c r="J4135" s="82"/>
      <c r="K4135" s="82"/>
    </row>
    <row r="4136" spans="5:11">
      <c r="E4136" s="68"/>
      <c r="F4136" s="68"/>
      <c r="G4136" s="68"/>
      <c r="H4136" s="68"/>
      <c r="I4136" s="82"/>
      <c r="J4136" s="82"/>
      <c r="K4136" s="82"/>
    </row>
    <row r="4137" spans="5:11">
      <c r="E4137" s="68"/>
      <c r="F4137" s="68"/>
      <c r="G4137" s="68"/>
      <c r="H4137" s="68"/>
      <c r="I4137" s="82"/>
      <c r="J4137" s="82"/>
      <c r="K4137" s="82"/>
    </row>
    <row r="4138" spans="5:11">
      <c r="E4138" s="68"/>
      <c r="F4138" s="68"/>
      <c r="G4138" s="68"/>
      <c r="H4138" s="68"/>
      <c r="I4138" s="82"/>
      <c r="J4138" s="82"/>
      <c r="K4138" s="82"/>
    </row>
    <row r="4139" spans="5:11">
      <c r="E4139" s="68"/>
      <c r="F4139" s="68"/>
      <c r="G4139" s="68"/>
      <c r="H4139" s="68"/>
      <c r="I4139" s="82"/>
      <c r="J4139" s="82"/>
      <c r="K4139" s="82"/>
    </row>
    <row r="4140" spans="5:11">
      <c r="E4140" s="68"/>
      <c r="F4140" s="68"/>
      <c r="G4140" s="68"/>
      <c r="H4140" s="68"/>
      <c r="I4140" s="82"/>
      <c r="J4140" s="82"/>
      <c r="K4140" s="82"/>
    </row>
    <row r="4141" spans="5:11">
      <c r="E4141" s="68"/>
      <c r="F4141" s="68"/>
      <c r="G4141" s="68"/>
      <c r="H4141" s="68"/>
      <c r="I4141" s="82"/>
      <c r="J4141" s="82"/>
      <c r="K4141" s="82"/>
    </row>
    <row r="4142" spans="5:11">
      <c r="E4142" s="68"/>
      <c r="F4142" s="68"/>
      <c r="G4142" s="68"/>
      <c r="H4142" s="68"/>
      <c r="I4142" s="82"/>
      <c r="J4142" s="82"/>
      <c r="K4142" s="82"/>
    </row>
    <row r="4143" spans="5:11">
      <c r="E4143" s="68"/>
      <c r="F4143" s="68"/>
      <c r="G4143" s="68"/>
      <c r="H4143" s="68"/>
      <c r="I4143" s="82"/>
      <c r="J4143" s="82"/>
      <c r="K4143" s="82"/>
    </row>
    <row r="4144" spans="5:11">
      <c r="E4144" s="68"/>
      <c r="F4144" s="68"/>
      <c r="G4144" s="68"/>
      <c r="H4144" s="68"/>
      <c r="I4144" s="82"/>
      <c r="J4144" s="82"/>
      <c r="K4144" s="82"/>
    </row>
    <row r="4145" spans="5:11">
      <c r="E4145" s="68"/>
      <c r="F4145" s="68"/>
      <c r="G4145" s="68"/>
      <c r="H4145" s="68"/>
      <c r="I4145" s="82"/>
      <c r="J4145" s="82"/>
      <c r="K4145" s="82"/>
    </row>
    <row r="4146" spans="5:11">
      <c r="E4146" s="68"/>
      <c r="F4146" s="68"/>
      <c r="G4146" s="68"/>
      <c r="H4146" s="68"/>
      <c r="I4146" s="82"/>
      <c r="J4146" s="82"/>
      <c r="K4146" s="82"/>
    </row>
    <row r="4147" spans="5:11">
      <c r="E4147" s="68"/>
      <c r="F4147" s="68"/>
      <c r="G4147" s="68"/>
      <c r="H4147" s="68"/>
      <c r="I4147" s="82"/>
      <c r="J4147" s="82"/>
      <c r="K4147" s="82"/>
    </row>
    <row r="4148" spans="5:11">
      <c r="E4148" s="68"/>
      <c r="F4148" s="68"/>
      <c r="G4148" s="68"/>
      <c r="H4148" s="68"/>
      <c r="I4148" s="82"/>
      <c r="J4148" s="82"/>
      <c r="K4148" s="82"/>
    </row>
    <row r="4149" spans="5:11">
      <c r="E4149" s="68"/>
      <c r="F4149" s="68"/>
      <c r="G4149" s="68"/>
      <c r="H4149" s="68"/>
      <c r="I4149" s="82"/>
      <c r="J4149" s="82"/>
      <c r="K4149" s="82"/>
    </row>
    <row r="4150" spans="5:11">
      <c r="E4150" s="68"/>
      <c r="F4150" s="68"/>
      <c r="G4150" s="68"/>
      <c r="H4150" s="68"/>
      <c r="I4150" s="82"/>
      <c r="J4150" s="82"/>
      <c r="K4150" s="82"/>
    </row>
    <row r="4151" spans="5:11">
      <c r="E4151" s="68"/>
      <c r="F4151" s="68"/>
      <c r="G4151" s="68"/>
      <c r="H4151" s="68"/>
      <c r="I4151" s="82"/>
      <c r="J4151" s="82"/>
      <c r="K4151" s="82"/>
    </row>
    <row r="4152" spans="5:11">
      <c r="E4152" s="68"/>
      <c r="F4152" s="68"/>
      <c r="G4152" s="68"/>
      <c r="H4152" s="68"/>
      <c r="I4152" s="82"/>
      <c r="J4152" s="82"/>
      <c r="K4152" s="82"/>
    </row>
    <row r="4153" spans="5:11">
      <c r="E4153" s="68"/>
      <c r="F4153" s="68"/>
      <c r="G4153" s="68"/>
      <c r="H4153" s="68"/>
      <c r="I4153" s="82"/>
      <c r="J4153" s="82"/>
      <c r="K4153" s="82"/>
    </row>
    <row r="4154" spans="5:11">
      <c r="E4154" s="68"/>
      <c r="F4154" s="68"/>
      <c r="G4154" s="68"/>
      <c r="H4154" s="68"/>
      <c r="I4154" s="82"/>
      <c r="J4154" s="82"/>
      <c r="K4154" s="82"/>
    </row>
    <row r="4155" spans="5:11">
      <c r="E4155" s="68"/>
      <c r="F4155" s="68"/>
      <c r="G4155" s="68"/>
      <c r="H4155" s="68"/>
      <c r="I4155" s="82"/>
      <c r="J4155" s="82"/>
      <c r="K4155" s="82"/>
    </row>
    <row r="4156" spans="5:11">
      <c r="E4156" s="68"/>
      <c r="F4156" s="68"/>
      <c r="G4156" s="68"/>
      <c r="H4156" s="68"/>
      <c r="I4156" s="82"/>
      <c r="J4156" s="82"/>
      <c r="K4156" s="82"/>
    </row>
    <row r="4157" spans="5:11">
      <c r="E4157" s="68"/>
      <c r="F4157" s="68"/>
      <c r="G4157" s="68"/>
      <c r="H4157" s="68"/>
      <c r="I4157" s="82"/>
      <c r="J4157" s="82"/>
      <c r="K4157" s="82"/>
    </row>
    <row r="4158" spans="5:11">
      <c r="E4158" s="68"/>
      <c r="F4158" s="68"/>
      <c r="G4158" s="68"/>
      <c r="H4158" s="68"/>
      <c r="I4158" s="82"/>
      <c r="J4158" s="82"/>
      <c r="K4158" s="82"/>
    </row>
    <row r="4159" spans="5:11">
      <c r="E4159" s="68"/>
      <c r="F4159" s="68"/>
      <c r="G4159" s="68"/>
      <c r="H4159" s="68"/>
      <c r="I4159" s="82"/>
      <c r="J4159" s="82"/>
      <c r="K4159" s="82"/>
    </row>
    <row r="4160" spans="5:11">
      <c r="E4160" s="68"/>
      <c r="F4160" s="68"/>
      <c r="G4160" s="68"/>
      <c r="H4160" s="68"/>
      <c r="I4160" s="82"/>
      <c r="J4160" s="82"/>
      <c r="K4160" s="82"/>
    </row>
    <row r="4161" spans="5:11">
      <c r="E4161" s="68"/>
      <c r="F4161" s="68"/>
      <c r="G4161" s="68"/>
      <c r="H4161" s="68"/>
      <c r="I4161" s="82"/>
      <c r="J4161" s="82"/>
      <c r="K4161" s="82"/>
    </row>
    <row r="4162" spans="5:11">
      <c r="E4162" s="68"/>
      <c r="F4162" s="68"/>
      <c r="G4162" s="68"/>
      <c r="H4162" s="68"/>
      <c r="I4162" s="82"/>
      <c r="J4162" s="82"/>
      <c r="K4162" s="82"/>
    </row>
    <row r="4163" spans="5:11">
      <c r="E4163" s="68"/>
      <c r="F4163" s="68"/>
      <c r="G4163" s="68"/>
      <c r="H4163" s="68"/>
      <c r="I4163" s="82"/>
      <c r="J4163" s="82"/>
      <c r="K4163" s="82"/>
    </row>
    <row r="4164" spans="5:11">
      <c r="E4164" s="68"/>
      <c r="F4164" s="68"/>
      <c r="G4164" s="68"/>
      <c r="H4164" s="68"/>
      <c r="I4164" s="82"/>
      <c r="J4164" s="82"/>
      <c r="K4164" s="82"/>
    </row>
    <row r="4165" spans="5:11">
      <c r="E4165" s="68"/>
      <c r="F4165" s="68"/>
      <c r="G4165" s="68"/>
      <c r="H4165" s="68"/>
      <c r="I4165" s="82"/>
      <c r="J4165" s="82"/>
      <c r="K4165" s="82"/>
    </row>
    <row r="4166" spans="5:11">
      <c r="E4166" s="68"/>
      <c r="F4166" s="68"/>
      <c r="G4166" s="68"/>
      <c r="H4166" s="68"/>
      <c r="I4166" s="82"/>
      <c r="J4166" s="82"/>
      <c r="K4166" s="82"/>
    </row>
    <row r="4167" spans="5:11">
      <c r="E4167" s="68"/>
      <c r="F4167" s="68"/>
      <c r="G4167" s="68"/>
      <c r="H4167" s="68"/>
      <c r="I4167" s="82"/>
      <c r="J4167" s="82"/>
      <c r="K4167" s="82"/>
    </row>
    <row r="4168" spans="5:11">
      <c r="E4168" s="68"/>
      <c r="F4168" s="68"/>
      <c r="G4168" s="68"/>
      <c r="H4168" s="68"/>
      <c r="I4168" s="82"/>
      <c r="J4168" s="82"/>
      <c r="K4168" s="82"/>
    </row>
    <row r="4169" spans="5:11">
      <c r="E4169" s="68"/>
      <c r="F4169" s="68"/>
      <c r="G4169" s="68"/>
      <c r="H4169" s="68"/>
      <c r="I4169" s="82"/>
      <c r="J4169" s="82"/>
      <c r="K4169" s="82"/>
    </row>
    <row r="4170" spans="5:11">
      <c r="E4170" s="68"/>
      <c r="F4170" s="68"/>
      <c r="G4170" s="68"/>
      <c r="H4170" s="68"/>
      <c r="I4170" s="82"/>
      <c r="J4170" s="82"/>
      <c r="K4170" s="82"/>
    </row>
  </sheetData>
  <mergeCells count="21">
    <mergeCell ref="A1050:N1051"/>
    <mergeCell ref="B20:B30"/>
    <mergeCell ref="B996:B1039"/>
    <mergeCell ref="B961:B992"/>
    <mergeCell ref="B941:B957"/>
    <mergeCell ref="B898:B937"/>
    <mergeCell ref="B307:B767"/>
    <mergeCell ref="B771:B855"/>
    <mergeCell ref="B859:B894"/>
    <mergeCell ref="B36:B106"/>
    <mergeCell ref="B110:B119"/>
    <mergeCell ref="B123:B232"/>
    <mergeCell ref="B236:B243"/>
    <mergeCell ref="B247:B303"/>
    <mergeCell ref="A1:C4"/>
    <mergeCell ref="D1:F4"/>
    <mergeCell ref="G1:H4"/>
    <mergeCell ref="I1:N4"/>
    <mergeCell ref="A5:L7"/>
    <mergeCell ref="M5:M7"/>
    <mergeCell ref="N5:N7"/>
  </mergeCells>
  <pageMargins left="0.7" right="0.7" top="0.75" bottom="0.75" header="0" footer="0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Y1002"/>
  <sheetViews>
    <sheetView view="pageBreakPreview" zoomScale="70" zoomScaleNormal="70" zoomScaleSheetLayoutView="70" workbookViewId="0">
      <selection activeCell="B6" sqref="B6"/>
    </sheetView>
  </sheetViews>
  <sheetFormatPr defaultColWidth="14" defaultRowHeight="14.4"/>
  <cols>
    <col min="1" max="1" width="27.109375" style="102" customWidth="1"/>
    <col min="2" max="2" width="70.109375" style="102" customWidth="1"/>
    <col min="3" max="3" width="19.5546875" style="102" customWidth="1"/>
    <col min="4" max="25" width="10" style="102" customWidth="1"/>
    <col min="26" max="16384" width="14" style="102"/>
  </cols>
  <sheetData>
    <row r="1" spans="1:25" ht="21.6" thickBot="1">
      <c r="A1" s="198" t="s">
        <v>40</v>
      </c>
      <c r="B1" s="199"/>
      <c r="C1" s="199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</row>
    <row r="2" spans="1:25" ht="18">
      <c r="A2" s="103" t="s">
        <v>41</v>
      </c>
      <c r="B2" s="104" t="s">
        <v>409</v>
      </c>
      <c r="C2" s="105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</row>
    <row r="3" spans="1:25" ht="18">
      <c r="A3" s="103" t="s">
        <v>42</v>
      </c>
      <c r="B3" s="104" t="s">
        <v>410</v>
      </c>
      <c r="C3" s="106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</row>
    <row r="4" spans="1:25" ht="18">
      <c r="A4" s="103" t="s">
        <v>43</v>
      </c>
      <c r="B4" s="107">
        <v>45715</v>
      </c>
      <c r="C4" s="108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</row>
    <row r="5" spans="1:25" ht="16.2" thickBot="1">
      <c r="A5" s="109"/>
      <c r="B5" s="110"/>
      <c r="C5" s="108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</row>
    <row r="6" spans="1:25" ht="16.2" thickBot="1">
      <c r="A6" s="111" t="s">
        <v>44</v>
      </c>
      <c r="B6" s="112" t="s">
        <v>3</v>
      </c>
      <c r="C6" s="113" t="s">
        <v>45</v>
      </c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</row>
    <row r="7" spans="1:25" ht="15.6">
      <c r="A7" s="114">
        <v>1000</v>
      </c>
      <c r="B7" s="115" t="s">
        <v>46</v>
      </c>
      <c r="C7" s="116">
        <f>'[1]Detailed Estimate'!R16</f>
        <v>0</v>
      </c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</row>
    <row r="8" spans="1:25" ht="15.6">
      <c r="A8" s="117">
        <v>2000</v>
      </c>
      <c r="B8" s="118" t="s">
        <v>47</v>
      </c>
      <c r="C8" s="119">
        <f>'Detailed Estimate'!N32</f>
        <v>157060.6</v>
      </c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</row>
    <row r="9" spans="1:25" ht="15.6">
      <c r="A9" s="120">
        <v>3000</v>
      </c>
      <c r="B9" s="115" t="s">
        <v>48</v>
      </c>
      <c r="C9" s="119">
        <f>'Detailed Estimate'!N107</f>
        <v>1697227.4670999998</v>
      </c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</row>
    <row r="10" spans="1:25" ht="15.6">
      <c r="A10" s="120">
        <v>4000</v>
      </c>
      <c r="B10" s="121" t="s">
        <v>49</v>
      </c>
      <c r="C10" s="119">
        <v>0</v>
      </c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</row>
    <row r="11" spans="1:25" ht="15.6">
      <c r="A11" s="120">
        <v>5000</v>
      </c>
      <c r="B11" s="121" t="s">
        <v>50</v>
      </c>
      <c r="C11" s="119">
        <f>'Detailed Estimate'!N120</f>
        <v>308220</v>
      </c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</row>
    <row r="12" spans="1:25" ht="15.6">
      <c r="A12" s="120">
        <v>6000</v>
      </c>
      <c r="B12" s="121" t="s">
        <v>51</v>
      </c>
      <c r="C12" s="119">
        <f>'Detailed Estimate'!N233</f>
        <v>2555348.8499999996</v>
      </c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</row>
    <row r="13" spans="1:25" ht="15.6">
      <c r="A13" s="120">
        <v>7000</v>
      </c>
      <c r="B13" s="121" t="s">
        <v>52</v>
      </c>
      <c r="C13" s="119">
        <f>'Detailed Estimate'!N244</f>
        <v>391118.2</v>
      </c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</row>
    <row r="14" spans="1:25" ht="15.6">
      <c r="A14" s="120">
        <v>8000</v>
      </c>
      <c r="B14" s="121" t="s">
        <v>53</v>
      </c>
      <c r="C14" s="119">
        <f>'Detailed Estimate'!N304</f>
        <v>970950</v>
      </c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</row>
    <row r="15" spans="1:25" ht="15.6">
      <c r="A15" s="120">
        <v>9000</v>
      </c>
      <c r="B15" s="121" t="s">
        <v>54</v>
      </c>
      <c r="C15" s="119">
        <f>'Detailed Estimate'!N768</f>
        <v>8386560.6000000043</v>
      </c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</row>
    <row r="16" spans="1:25" ht="15.6">
      <c r="A16" s="120">
        <v>10000</v>
      </c>
      <c r="B16" s="121" t="s">
        <v>55</v>
      </c>
      <c r="C16" s="119">
        <f>'Detailed Estimate'!N856</f>
        <v>1666729.5</v>
      </c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</row>
    <row r="17" spans="1:25" ht="15.6">
      <c r="A17" s="120">
        <v>11000</v>
      </c>
      <c r="B17" s="121" t="s">
        <v>56</v>
      </c>
      <c r="C17" s="119">
        <f>'Detailed Estimate'!N895</f>
        <v>851000</v>
      </c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</row>
    <row r="18" spans="1:25" ht="15.6">
      <c r="A18" s="120">
        <v>22000</v>
      </c>
      <c r="B18" s="121" t="s">
        <v>57</v>
      </c>
      <c r="C18" s="119">
        <f>'Detailed Estimate'!N938</f>
        <v>834882.70000000007</v>
      </c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</row>
    <row r="19" spans="1:25" ht="15.6">
      <c r="A19" s="120">
        <v>23000</v>
      </c>
      <c r="B19" s="121" t="s">
        <v>58</v>
      </c>
      <c r="C19" s="119">
        <f>'Detailed Estimate'!N958</f>
        <v>5416432</v>
      </c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</row>
    <row r="20" spans="1:25" ht="15.6">
      <c r="A20" s="120">
        <v>26000</v>
      </c>
      <c r="B20" s="121" t="s">
        <v>59</v>
      </c>
      <c r="C20" s="119">
        <f>'Detailed Estimate'!N993</f>
        <v>2998281.1999999997</v>
      </c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</row>
    <row r="21" spans="1:25" ht="15.6">
      <c r="A21" s="120">
        <v>28000</v>
      </c>
      <c r="B21" s="121" t="s">
        <v>60</v>
      </c>
      <c r="C21" s="119">
        <v>0</v>
      </c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</row>
    <row r="22" spans="1:25" ht="16.2" thickBot="1">
      <c r="A22" s="120">
        <v>32000</v>
      </c>
      <c r="B22" s="121" t="s">
        <v>61</v>
      </c>
      <c r="C22" s="119">
        <f>'Detailed Estimate'!N1041</f>
        <v>751002.70786574064</v>
      </c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</row>
    <row r="23" spans="1:25" ht="16.2" thickBot="1">
      <c r="A23" s="200" t="s">
        <v>62</v>
      </c>
      <c r="B23" s="201"/>
      <c r="C23" s="122">
        <f>SUM(C7:C22)</f>
        <v>26984813.824965741</v>
      </c>
      <c r="D23" s="101"/>
      <c r="E23" s="123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</row>
    <row r="24" spans="1:25" ht="16.2" thickBot="1">
      <c r="A24" s="202"/>
      <c r="B24" s="203"/>
      <c r="C24" s="203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</row>
    <row r="25" spans="1:25" ht="15.6">
      <c r="A25" s="124" t="s">
        <v>63</v>
      </c>
      <c r="B25" s="125">
        <v>0.05</v>
      </c>
      <c r="C25" s="126">
        <f>C23*B25</f>
        <v>1349240.6912482872</v>
      </c>
      <c r="D25" s="123"/>
      <c r="E25" s="123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</row>
    <row r="26" spans="1:25" ht="15.6">
      <c r="A26" s="127" t="s">
        <v>64</v>
      </c>
      <c r="B26" s="128">
        <v>0.1</v>
      </c>
      <c r="C26" s="129">
        <f>C23*B26</f>
        <v>2698481.3824965744</v>
      </c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</row>
    <row r="27" spans="1:25" ht="15.6">
      <c r="A27" s="127" t="s">
        <v>65</v>
      </c>
      <c r="B27" s="130">
        <v>8.5000000000000006E-2</v>
      </c>
      <c r="C27" s="131">
        <f>C23*B27</f>
        <v>2293709.1751220883</v>
      </c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</row>
    <row r="28" spans="1:25" ht="29.4" thickBot="1">
      <c r="A28" s="132" t="s">
        <v>66</v>
      </c>
      <c r="B28" s="133">
        <v>1.4999999999999999E-2</v>
      </c>
      <c r="C28" s="134">
        <f>C23*B28</f>
        <v>404772.20737448608</v>
      </c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</row>
    <row r="29" spans="1:25" ht="16.2" thickBot="1">
      <c r="A29" s="204" t="s">
        <v>62</v>
      </c>
      <c r="B29" s="205"/>
      <c r="C29" s="135">
        <f>SUM(C23,C25:C28)</f>
        <v>33731017.281207174</v>
      </c>
      <c r="D29" s="136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</row>
    <row r="30" spans="1:25">
      <c r="A30" s="101"/>
      <c r="B30" s="101"/>
      <c r="C30" s="137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</row>
    <row r="31" spans="1:25">
      <c r="A31" s="101"/>
      <c r="B31" s="101"/>
      <c r="C31" s="137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</row>
    <row r="32" spans="1:25">
      <c r="A32" s="101"/>
      <c r="B32" s="101"/>
      <c r="C32" s="137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</row>
    <row r="33" spans="1:25">
      <c r="A33" s="101"/>
      <c r="B33" s="101"/>
      <c r="C33" s="137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</row>
    <row r="34" spans="1:25">
      <c r="A34" s="101"/>
      <c r="B34" s="101"/>
      <c r="C34" s="137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</row>
    <row r="35" spans="1:25">
      <c r="A35" s="101"/>
      <c r="B35" s="101"/>
      <c r="C35" s="137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</row>
    <row r="36" spans="1:25">
      <c r="A36" s="101"/>
      <c r="B36" s="101"/>
      <c r="C36" s="137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</row>
    <row r="37" spans="1:25">
      <c r="A37" s="101"/>
      <c r="B37" s="101"/>
      <c r="C37" s="137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</row>
    <row r="38" spans="1:25">
      <c r="A38" s="101"/>
      <c r="B38" s="101"/>
      <c r="C38" s="137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</row>
    <row r="39" spans="1:25">
      <c r="A39" s="101"/>
      <c r="B39" s="101"/>
      <c r="C39" s="137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</row>
    <row r="40" spans="1:25">
      <c r="A40" s="101"/>
      <c r="B40" s="101"/>
      <c r="C40" s="137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</row>
    <row r="41" spans="1:25">
      <c r="A41" s="101"/>
      <c r="B41" s="101"/>
      <c r="C41" s="137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</row>
    <row r="42" spans="1:25">
      <c r="A42" s="101"/>
      <c r="B42" s="101"/>
      <c r="C42" s="137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</row>
    <row r="43" spans="1:25">
      <c r="A43" s="101"/>
      <c r="B43" s="101"/>
      <c r="C43" s="137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</row>
    <row r="44" spans="1:25">
      <c r="A44" s="101"/>
      <c r="B44" s="101"/>
      <c r="C44" s="137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</row>
    <row r="45" spans="1:25">
      <c r="A45" s="101"/>
      <c r="B45" s="101"/>
      <c r="C45" s="137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</row>
    <row r="46" spans="1:25">
      <c r="A46" s="101"/>
      <c r="B46" s="101"/>
      <c r="C46" s="137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</row>
    <row r="47" spans="1:25">
      <c r="A47" s="101"/>
      <c r="B47" s="101"/>
      <c r="C47" s="137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</row>
    <row r="48" spans="1:25">
      <c r="A48" s="101"/>
      <c r="B48" s="101"/>
      <c r="C48" s="137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</row>
    <row r="49" spans="1:25">
      <c r="A49" s="101"/>
      <c r="B49" s="101"/>
      <c r="C49" s="137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</row>
    <row r="50" spans="1:25">
      <c r="A50" s="101"/>
      <c r="B50" s="101"/>
      <c r="C50" s="137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</row>
    <row r="51" spans="1:25">
      <c r="A51" s="101"/>
      <c r="B51" s="101"/>
      <c r="C51" s="137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</row>
    <row r="52" spans="1:25">
      <c r="A52" s="101"/>
      <c r="B52" s="101"/>
      <c r="C52" s="137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</row>
    <row r="53" spans="1:25">
      <c r="A53" s="101"/>
      <c r="B53" s="101"/>
      <c r="C53" s="137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</row>
    <row r="54" spans="1:25">
      <c r="A54" s="101"/>
      <c r="B54" s="101"/>
      <c r="C54" s="137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</row>
    <row r="55" spans="1:25">
      <c r="A55" s="101"/>
      <c r="B55" s="101"/>
      <c r="C55" s="137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</row>
    <row r="56" spans="1:25">
      <c r="A56" s="101"/>
      <c r="B56" s="101"/>
      <c r="C56" s="137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</row>
    <row r="57" spans="1:25">
      <c r="A57" s="101"/>
      <c r="B57" s="101"/>
      <c r="C57" s="137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</row>
    <row r="58" spans="1:25">
      <c r="A58" s="101"/>
      <c r="B58" s="101"/>
      <c r="C58" s="137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</row>
    <row r="59" spans="1:25">
      <c r="A59" s="101"/>
      <c r="B59" s="101"/>
      <c r="C59" s="137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</row>
    <row r="60" spans="1:25">
      <c r="A60" s="101"/>
      <c r="B60" s="101"/>
      <c r="C60" s="137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</row>
    <row r="61" spans="1:25">
      <c r="A61" s="101"/>
      <c r="B61" s="101"/>
      <c r="C61" s="137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</row>
    <row r="62" spans="1:25">
      <c r="A62" s="101"/>
      <c r="B62" s="101"/>
      <c r="C62" s="137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</row>
    <row r="63" spans="1:25">
      <c r="A63" s="101"/>
      <c r="B63" s="101"/>
      <c r="C63" s="137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</row>
    <row r="64" spans="1:25">
      <c r="A64" s="101"/>
      <c r="B64" s="101"/>
      <c r="C64" s="137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</row>
    <row r="65" spans="1:25">
      <c r="A65" s="101"/>
      <c r="B65" s="101"/>
      <c r="C65" s="137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</row>
    <row r="66" spans="1:25">
      <c r="A66" s="101"/>
      <c r="B66" s="101"/>
      <c r="C66" s="137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</row>
    <row r="67" spans="1:25">
      <c r="A67" s="101"/>
      <c r="B67" s="101"/>
      <c r="C67" s="137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</row>
    <row r="68" spans="1:25">
      <c r="A68" s="101"/>
      <c r="B68" s="101"/>
      <c r="C68" s="137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</row>
    <row r="69" spans="1:25">
      <c r="A69" s="101"/>
      <c r="B69" s="101"/>
      <c r="C69" s="137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</row>
    <row r="70" spans="1:25">
      <c r="A70" s="101"/>
      <c r="B70" s="101"/>
      <c r="C70" s="137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</row>
    <row r="71" spans="1:25">
      <c r="A71" s="101"/>
      <c r="B71" s="101"/>
      <c r="C71" s="137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</row>
    <row r="72" spans="1:25">
      <c r="A72" s="101"/>
      <c r="B72" s="101"/>
      <c r="C72" s="137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</row>
    <row r="73" spans="1:25">
      <c r="A73" s="101"/>
      <c r="B73" s="101"/>
      <c r="C73" s="137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</row>
    <row r="74" spans="1:25">
      <c r="A74" s="101"/>
      <c r="B74" s="101"/>
      <c r="C74" s="137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</row>
    <row r="75" spans="1:25">
      <c r="A75" s="101"/>
      <c r="B75" s="101"/>
      <c r="C75" s="137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</row>
    <row r="76" spans="1:25">
      <c r="A76" s="101"/>
      <c r="B76" s="101"/>
      <c r="C76" s="137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</row>
    <row r="77" spans="1:25">
      <c r="A77" s="101"/>
      <c r="B77" s="101"/>
      <c r="C77" s="137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</row>
    <row r="78" spans="1:25">
      <c r="A78" s="101"/>
      <c r="B78" s="101"/>
      <c r="C78" s="137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</row>
    <row r="79" spans="1:25">
      <c r="A79" s="101"/>
      <c r="B79" s="101"/>
      <c r="C79" s="137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</row>
    <row r="80" spans="1:25">
      <c r="A80" s="101"/>
      <c r="B80" s="101"/>
      <c r="C80" s="137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</row>
    <row r="81" spans="1:25">
      <c r="A81" s="101"/>
      <c r="B81" s="101"/>
      <c r="C81" s="137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</row>
    <row r="82" spans="1:25">
      <c r="A82" s="101"/>
      <c r="B82" s="101"/>
      <c r="C82" s="137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</row>
    <row r="83" spans="1:25">
      <c r="A83" s="101"/>
      <c r="B83" s="101"/>
      <c r="C83" s="137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</row>
    <row r="84" spans="1:25">
      <c r="A84" s="101"/>
      <c r="B84" s="101"/>
      <c r="C84" s="137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</row>
    <row r="85" spans="1:25">
      <c r="A85" s="101"/>
      <c r="B85" s="101"/>
      <c r="C85" s="137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</row>
    <row r="86" spans="1:25">
      <c r="A86" s="101"/>
      <c r="B86" s="101"/>
      <c r="C86" s="137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</row>
    <row r="87" spans="1:25">
      <c r="A87" s="101"/>
      <c r="B87" s="101"/>
      <c r="C87" s="137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</row>
    <row r="88" spans="1:25">
      <c r="A88" s="101"/>
      <c r="B88" s="101"/>
      <c r="C88" s="137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</row>
    <row r="89" spans="1:25">
      <c r="A89" s="101"/>
      <c r="B89" s="101"/>
      <c r="C89" s="137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</row>
    <row r="90" spans="1:25">
      <c r="A90" s="101"/>
      <c r="B90" s="101"/>
      <c r="C90" s="137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</row>
    <row r="91" spans="1:25">
      <c r="A91" s="101"/>
      <c r="B91" s="101"/>
      <c r="C91" s="137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</row>
    <row r="92" spans="1:25">
      <c r="A92" s="101"/>
      <c r="B92" s="101"/>
      <c r="C92" s="137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</row>
    <row r="93" spans="1:25">
      <c r="A93" s="101"/>
      <c r="B93" s="101"/>
      <c r="C93" s="137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</row>
    <row r="94" spans="1:25">
      <c r="A94" s="101"/>
      <c r="B94" s="101"/>
      <c r="C94" s="137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</row>
    <row r="95" spans="1:25">
      <c r="A95" s="101"/>
      <c r="B95" s="101"/>
      <c r="C95" s="137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</row>
    <row r="96" spans="1:25">
      <c r="A96" s="101"/>
      <c r="B96" s="101"/>
      <c r="C96" s="137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</row>
    <row r="97" spans="1:25">
      <c r="A97" s="101"/>
      <c r="B97" s="101"/>
      <c r="C97" s="137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</row>
    <row r="98" spans="1:25">
      <c r="A98" s="101"/>
      <c r="B98" s="101"/>
      <c r="C98" s="137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</row>
    <row r="99" spans="1:25">
      <c r="A99" s="101"/>
      <c r="B99" s="101"/>
      <c r="C99" s="137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</row>
    <row r="100" spans="1:25">
      <c r="A100" s="101"/>
      <c r="B100" s="101"/>
      <c r="C100" s="137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</row>
    <row r="101" spans="1:25">
      <c r="A101" s="101"/>
      <c r="B101" s="101"/>
      <c r="C101" s="137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</row>
    <row r="102" spans="1:25">
      <c r="A102" s="101"/>
      <c r="B102" s="101"/>
      <c r="C102" s="137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</row>
    <row r="103" spans="1:25">
      <c r="A103" s="101"/>
      <c r="B103" s="101"/>
      <c r="C103" s="137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</row>
    <row r="104" spans="1:25">
      <c r="A104" s="101"/>
      <c r="B104" s="101"/>
      <c r="C104" s="137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</row>
    <row r="105" spans="1:25">
      <c r="A105" s="101"/>
      <c r="B105" s="101"/>
      <c r="C105" s="137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</row>
    <row r="106" spans="1:25">
      <c r="A106" s="101"/>
      <c r="B106" s="101"/>
      <c r="C106" s="137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</row>
    <row r="107" spans="1:25">
      <c r="A107" s="101"/>
      <c r="B107" s="101"/>
      <c r="C107" s="137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</row>
    <row r="108" spans="1:25">
      <c r="A108" s="101"/>
      <c r="B108" s="101"/>
      <c r="C108" s="137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</row>
    <row r="109" spans="1:25">
      <c r="A109" s="101"/>
      <c r="B109" s="101"/>
      <c r="C109" s="137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</row>
    <row r="110" spans="1:25">
      <c r="A110" s="101"/>
      <c r="B110" s="101"/>
      <c r="C110" s="137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</row>
    <row r="111" spans="1:25">
      <c r="A111" s="101"/>
      <c r="B111" s="101"/>
      <c r="C111" s="137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</row>
    <row r="112" spans="1:25">
      <c r="A112" s="101"/>
      <c r="B112" s="101"/>
      <c r="C112" s="137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</row>
    <row r="113" spans="1:25">
      <c r="A113" s="101"/>
      <c r="B113" s="101"/>
      <c r="C113" s="137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</row>
    <row r="114" spans="1:25">
      <c r="A114" s="101"/>
      <c r="B114" s="101"/>
      <c r="C114" s="137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</row>
    <row r="115" spans="1:25">
      <c r="A115" s="101"/>
      <c r="B115" s="101"/>
      <c r="C115" s="137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</row>
    <row r="116" spans="1:25">
      <c r="A116" s="101"/>
      <c r="B116" s="101"/>
      <c r="C116" s="137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</row>
    <row r="117" spans="1:25">
      <c r="A117" s="101"/>
      <c r="B117" s="101"/>
      <c r="C117" s="137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</row>
    <row r="118" spans="1:25">
      <c r="A118" s="101"/>
      <c r="B118" s="101"/>
      <c r="C118" s="137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</row>
    <row r="119" spans="1:25">
      <c r="A119" s="101"/>
      <c r="B119" s="101"/>
      <c r="C119" s="137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</row>
    <row r="120" spans="1:25">
      <c r="A120" s="101"/>
      <c r="B120" s="101"/>
      <c r="C120" s="137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</row>
    <row r="121" spans="1:25">
      <c r="A121" s="101"/>
      <c r="B121" s="101"/>
      <c r="C121" s="137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</row>
    <row r="122" spans="1:25">
      <c r="A122" s="101"/>
      <c r="B122" s="101"/>
      <c r="C122" s="137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</row>
    <row r="123" spans="1:25">
      <c r="A123" s="101"/>
      <c r="B123" s="101"/>
      <c r="C123" s="137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</row>
    <row r="124" spans="1:25">
      <c r="A124" s="101"/>
      <c r="B124" s="101"/>
      <c r="C124" s="137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</row>
    <row r="125" spans="1:25">
      <c r="A125" s="101"/>
      <c r="B125" s="101"/>
      <c r="C125" s="137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</row>
    <row r="126" spans="1:25">
      <c r="A126" s="101"/>
      <c r="B126" s="101"/>
      <c r="C126" s="137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</row>
    <row r="127" spans="1:25">
      <c r="A127" s="101"/>
      <c r="B127" s="101"/>
      <c r="C127" s="137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</row>
    <row r="128" spans="1:25">
      <c r="A128" s="101"/>
      <c r="B128" s="101"/>
      <c r="C128" s="137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</row>
    <row r="129" spans="1:25">
      <c r="A129" s="101"/>
      <c r="B129" s="101"/>
      <c r="C129" s="137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</row>
    <row r="130" spans="1:25">
      <c r="A130" s="101"/>
      <c r="B130" s="101"/>
      <c r="C130" s="137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</row>
    <row r="131" spans="1:25">
      <c r="A131" s="101"/>
      <c r="B131" s="101"/>
      <c r="C131" s="137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</row>
    <row r="132" spans="1:25">
      <c r="A132" s="101"/>
      <c r="B132" s="101"/>
      <c r="C132" s="137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</row>
    <row r="133" spans="1:25">
      <c r="A133" s="101"/>
      <c r="B133" s="101"/>
      <c r="C133" s="137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</row>
    <row r="134" spans="1:25">
      <c r="A134" s="101"/>
      <c r="B134" s="101"/>
      <c r="C134" s="137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</row>
    <row r="135" spans="1:25">
      <c r="A135" s="101"/>
      <c r="B135" s="101"/>
      <c r="C135" s="137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</row>
    <row r="136" spans="1:25">
      <c r="A136" s="101"/>
      <c r="B136" s="101"/>
      <c r="C136" s="137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</row>
    <row r="137" spans="1:25">
      <c r="A137" s="101"/>
      <c r="B137" s="101"/>
      <c r="C137" s="137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</row>
    <row r="138" spans="1:25">
      <c r="A138" s="101"/>
      <c r="B138" s="101"/>
      <c r="C138" s="137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</row>
    <row r="139" spans="1:25">
      <c r="A139" s="101"/>
      <c r="B139" s="101"/>
      <c r="C139" s="137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</row>
    <row r="140" spans="1:25">
      <c r="A140" s="101"/>
      <c r="B140" s="101"/>
      <c r="C140" s="137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</row>
    <row r="141" spans="1:25">
      <c r="A141" s="101"/>
      <c r="B141" s="101"/>
      <c r="C141" s="137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</row>
    <row r="142" spans="1:25">
      <c r="A142" s="101"/>
      <c r="B142" s="101"/>
      <c r="C142" s="137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</row>
    <row r="143" spans="1:25">
      <c r="A143" s="101"/>
      <c r="B143" s="101"/>
      <c r="C143" s="137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</row>
    <row r="144" spans="1:25">
      <c r="A144" s="101"/>
      <c r="B144" s="101"/>
      <c r="C144" s="137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</row>
    <row r="145" spans="1:25">
      <c r="A145" s="101"/>
      <c r="B145" s="101"/>
      <c r="C145" s="137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</row>
    <row r="146" spans="1:25">
      <c r="A146" s="101"/>
      <c r="B146" s="101"/>
      <c r="C146" s="137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</row>
    <row r="147" spans="1:25">
      <c r="A147" s="101"/>
      <c r="B147" s="101"/>
      <c r="C147" s="137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</row>
    <row r="148" spans="1:25">
      <c r="A148" s="101"/>
      <c r="B148" s="101"/>
      <c r="C148" s="137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</row>
    <row r="149" spans="1:25">
      <c r="A149" s="101"/>
      <c r="B149" s="101"/>
      <c r="C149" s="137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</row>
    <row r="150" spans="1:25">
      <c r="A150" s="101"/>
      <c r="B150" s="101"/>
      <c r="C150" s="137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</row>
    <row r="151" spans="1:25">
      <c r="A151" s="101"/>
      <c r="B151" s="101"/>
      <c r="C151" s="137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</row>
    <row r="152" spans="1:25">
      <c r="A152" s="101"/>
      <c r="B152" s="101"/>
      <c r="C152" s="137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</row>
    <row r="153" spans="1:25">
      <c r="A153" s="101"/>
      <c r="B153" s="101"/>
      <c r="C153" s="137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</row>
    <row r="154" spans="1:25">
      <c r="A154" s="101"/>
      <c r="B154" s="101"/>
      <c r="C154" s="137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</row>
    <row r="155" spans="1:25">
      <c r="A155" s="101"/>
      <c r="B155" s="101"/>
      <c r="C155" s="137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</row>
    <row r="156" spans="1:25">
      <c r="A156" s="101"/>
      <c r="B156" s="101"/>
      <c r="C156" s="137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</row>
    <row r="157" spans="1:25">
      <c r="A157" s="101"/>
      <c r="B157" s="101"/>
      <c r="C157" s="137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</row>
    <row r="158" spans="1:25">
      <c r="A158" s="101"/>
      <c r="B158" s="101"/>
      <c r="C158" s="137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</row>
    <row r="159" spans="1:25">
      <c r="A159" s="101"/>
      <c r="B159" s="101"/>
      <c r="C159" s="137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</row>
    <row r="160" spans="1:25">
      <c r="A160" s="101"/>
      <c r="B160" s="101"/>
      <c r="C160" s="137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</row>
    <row r="161" spans="1:25">
      <c r="A161" s="101"/>
      <c r="B161" s="101"/>
      <c r="C161" s="137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</row>
    <row r="162" spans="1:25">
      <c r="A162" s="101"/>
      <c r="B162" s="101"/>
      <c r="C162" s="137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</row>
    <row r="163" spans="1:25">
      <c r="A163" s="101"/>
      <c r="B163" s="101"/>
      <c r="C163" s="137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</row>
    <row r="164" spans="1:25">
      <c r="A164" s="101"/>
      <c r="B164" s="101"/>
      <c r="C164" s="137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</row>
    <row r="165" spans="1:25">
      <c r="A165" s="101"/>
      <c r="B165" s="101"/>
      <c r="C165" s="137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</row>
    <row r="166" spans="1:25">
      <c r="A166" s="101"/>
      <c r="B166" s="101"/>
      <c r="C166" s="137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</row>
    <row r="167" spans="1:25">
      <c r="A167" s="101"/>
      <c r="B167" s="101"/>
      <c r="C167" s="137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</row>
    <row r="168" spans="1:25">
      <c r="A168" s="101"/>
      <c r="B168" s="101"/>
      <c r="C168" s="137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</row>
    <row r="169" spans="1:25">
      <c r="A169" s="101"/>
      <c r="B169" s="101"/>
      <c r="C169" s="137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</row>
    <row r="170" spans="1:25">
      <c r="A170" s="101"/>
      <c r="B170" s="101"/>
      <c r="C170" s="137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</row>
    <row r="171" spans="1:25">
      <c r="A171" s="101"/>
      <c r="B171" s="101"/>
      <c r="C171" s="137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</row>
    <row r="172" spans="1:25">
      <c r="A172" s="101"/>
      <c r="B172" s="101"/>
      <c r="C172" s="137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</row>
    <row r="173" spans="1:25">
      <c r="A173" s="101"/>
      <c r="B173" s="101"/>
      <c r="C173" s="137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</row>
    <row r="174" spans="1:25">
      <c r="A174" s="101"/>
      <c r="B174" s="101"/>
      <c r="C174" s="137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</row>
    <row r="175" spans="1:25">
      <c r="A175" s="101"/>
      <c r="B175" s="101"/>
      <c r="C175" s="137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</row>
    <row r="176" spans="1:25">
      <c r="A176" s="101"/>
      <c r="B176" s="101"/>
      <c r="C176" s="137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</row>
    <row r="177" spans="1:25">
      <c r="A177" s="101"/>
      <c r="B177" s="101"/>
      <c r="C177" s="137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</row>
    <row r="178" spans="1:25">
      <c r="A178" s="101"/>
      <c r="B178" s="101"/>
      <c r="C178" s="137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</row>
    <row r="179" spans="1:25">
      <c r="A179" s="101"/>
      <c r="B179" s="101"/>
      <c r="C179" s="137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</row>
    <row r="180" spans="1:25">
      <c r="A180" s="101"/>
      <c r="B180" s="101"/>
      <c r="C180" s="137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</row>
    <row r="181" spans="1:25">
      <c r="A181" s="101"/>
      <c r="B181" s="101"/>
      <c r="C181" s="137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</row>
    <row r="182" spans="1:25">
      <c r="A182" s="101"/>
      <c r="B182" s="101"/>
      <c r="C182" s="137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</row>
    <row r="183" spans="1:25">
      <c r="A183" s="101"/>
      <c r="B183" s="101"/>
      <c r="C183" s="137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</row>
    <row r="184" spans="1:25">
      <c r="A184" s="101"/>
      <c r="B184" s="101"/>
      <c r="C184" s="137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</row>
    <row r="185" spans="1:25">
      <c r="A185" s="101"/>
      <c r="B185" s="101"/>
      <c r="C185" s="137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</row>
    <row r="186" spans="1:25">
      <c r="A186" s="101"/>
      <c r="B186" s="101"/>
      <c r="C186" s="137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</row>
    <row r="187" spans="1:25">
      <c r="A187" s="101"/>
      <c r="B187" s="101"/>
      <c r="C187" s="137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</row>
    <row r="188" spans="1:25">
      <c r="A188" s="101"/>
      <c r="B188" s="101"/>
      <c r="C188" s="137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</row>
    <row r="189" spans="1:25">
      <c r="A189" s="101"/>
      <c r="B189" s="101"/>
      <c r="C189" s="137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</row>
    <row r="190" spans="1:25">
      <c r="A190" s="101"/>
      <c r="B190" s="101"/>
      <c r="C190" s="137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</row>
    <row r="191" spans="1:25">
      <c r="A191" s="101"/>
      <c r="B191" s="101"/>
      <c r="C191" s="137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</row>
    <row r="192" spans="1:25">
      <c r="A192" s="101"/>
      <c r="B192" s="101"/>
      <c r="C192" s="137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</row>
    <row r="193" spans="1:25">
      <c r="A193" s="101"/>
      <c r="B193" s="101"/>
      <c r="C193" s="137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</row>
    <row r="194" spans="1:25">
      <c r="A194" s="101"/>
      <c r="B194" s="101"/>
      <c r="C194" s="137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</row>
    <row r="195" spans="1:25">
      <c r="A195" s="101"/>
      <c r="B195" s="101"/>
      <c r="C195" s="137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</row>
    <row r="196" spans="1:25">
      <c r="A196" s="101"/>
      <c r="B196" s="101"/>
      <c r="C196" s="137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</row>
    <row r="197" spans="1:25">
      <c r="A197" s="101"/>
      <c r="B197" s="101"/>
      <c r="C197" s="137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</row>
    <row r="198" spans="1:25">
      <c r="A198" s="101"/>
      <c r="B198" s="101"/>
      <c r="C198" s="137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</row>
    <row r="199" spans="1:25">
      <c r="A199" s="101"/>
      <c r="B199" s="101"/>
      <c r="C199" s="137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</row>
    <row r="200" spans="1:25">
      <c r="A200" s="101"/>
      <c r="B200" s="101"/>
      <c r="C200" s="137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</row>
    <row r="201" spans="1:25">
      <c r="A201" s="101"/>
      <c r="B201" s="101"/>
      <c r="C201" s="137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</row>
    <row r="202" spans="1:25">
      <c r="A202" s="101"/>
      <c r="B202" s="101"/>
      <c r="C202" s="137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</row>
    <row r="203" spans="1:25">
      <c r="A203" s="101"/>
      <c r="B203" s="101"/>
      <c r="C203" s="137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</row>
    <row r="204" spans="1:25">
      <c r="A204" s="101"/>
      <c r="B204" s="101"/>
      <c r="C204" s="137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</row>
    <row r="205" spans="1:25">
      <c r="A205" s="101"/>
      <c r="B205" s="101"/>
      <c r="C205" s="137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</row>
    <row r="206" spans="1:25">
      <c r="A206" s="101"/>
      <c r="B206" s="101"/>
      <c r="C206" s="137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</row>
    <row r="207" spans="1:25">
      <c r="A207" s="101"/>
      <c r="B207" s="101"/>
      <c r="C207" s="137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</row>
    <row r="208" spans="1:25">
      <c r="A208" s="101"/>
      <c r="B208" s="101"/>
      <c r="C208" s="137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</row>
    <row r="209" spans="1:25">
      <c r="A209" s="101"/>
      <c r="B209" s="101"/>
      <c r="C209" s="137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</row>
    <row r="210" spans="1:25">
      <c r="A210" s="101"/>
      <c r="B210" s="101"/>
      <c r="C210" s="137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</row>
    <row r="211" spans="1:25">
      <c r="A211" s="101"/>
      <c r="B211" s="101"/>
      <c r="C211" s="137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</row>
    <row r="212" spans="1:25">
      <c r="A212" s="101"/>
      <c r="B212" s="101"/>
      <c r="C212" s="137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</row>
    <row r="213" spans="1:25">
      <c r="A213" s="101"/>
      <c r="B213" s="101"/>
      <c r="C213" s="137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</row>
    <row r="214" spans="1:25">
      <c r="A214" s="101"/>
      <c r="B214" s="101"/>
      <c r="C214" s="137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</row>
    <row r="215" spans="1:25">
      <c r="A215" s="101"/>
      <c r="B215" s="101"/>
      <c r="C215" s="137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</row>
    <row r="216" spans="1:25">
      <c r="A216" s="101"/>
      <c r="B216" s="101"/>
      <c r="C216" s="137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</row>
    <row r="217" spans="1:25">
      <c r="A217" s="101"/>
      <c r="B217" s="101"/>
      <c r="C217" s="137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</row>
    <row r="218" spans="1:25">
      <c r="A218" s="101"/>
      <c r="B218" s="101"/>
      <c r="C218" s="137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</row>
    <row r="219" spans="1:25">
      <c r="A219" s="101"/>
      <c r="B219" s="101"/>
      <c r="C219" s="137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</row>
    <row r="220" spans="1:25">
      <c r="A220" s="101"/>
      <c r="B220" s="101"/>
      <c r="C220" s="137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</row>
    <row r="221" spans="1:25">
      <c r="A221" s="101"/>
      <c r="B221" s="101"/>
      <c r="C221" s="137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</row>
    <row r="222" spans="1:25">
      <c r="A222" s="101"/>
      <c r="B222" s="101"/>
      <c r="C222" s="137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</row>
    <row r="223" spans="1:25">
      <c r="A223" s="101"/>
      <c r="B223" s="101"/>
      <c r="C223" s="137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</row>
    <row r="224" spans="1:25">
      <c r="A224" s="101"/>
      <c r="B224" s="101"/>
      <c r="C224" s="137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</row>
    <row r="225" spans="1:25">
      <c r="A225" s="101"/>
      <c r="B225" s="101"/>
      <c r="C225" s="137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</row>
    <row r="226" spans="1:25">
      <c r="A226" s="101"/>
      <c r="B226" s="101"/>
      <c r="C226" s="137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</row>
    <row r="227" spans="1:25">
      <c r="A227" s="101"/>
      <c r="B227" s="101"/>
      <c r="C227" s="137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</row>
    <row r="228" spans="1:25">
      <c r="A228" s="101"/>
      <c r="B228" s="101"/>
      <c r="C228" s="137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</row>
    <row r="229" spans="1:25">
      <c r="A229" s="101"/>
      <c r="B229" s="101"/>
      <c r="C229" s="137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</row>
    <row r="230" spans="1:25">
      <c r="A230" s="101"/>
      <c r="B230" s="101"/>
      <c r="C230" s="137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</row>
    <row r="231" spans="1:25">
      <c r="A231" s="101"/>
      <c r="B231" s="101"/>
      <c r="C231" s="137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</row>
    <row r="232" spans="1:25">
      <c r="A232" s="101"/>
      <c r="B232" s="101"/>
      <c r="C232" s="137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</row>
    <row r="233" spans="1:25">
      <c r="A233" s="101"/>
      <c r="B233" s="101"/>
      <c r="C233" s="137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</row>
    <row r="234" spans="1:25">
      <c r="A234" s="101"/>
      <c r="B234" s="101"/>
      <c r="C234" s="137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</row>
    <row r="235" spans="1:25">
      <c r="A235" s="101"/>
      <c r="B235" s="101"/>
      <c r="C235" s="137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</row>
    <row r="236" spans="1:25">
      <c r="A236" s="101"/>
      <c r="B236" s="101"/>
      <c r="C236" s="137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</row>
    <row r="237" spans="1:25">
      <c r="A237" s="101"/>
      <c r="B237" s="101"/>
      <c r="C237" s="137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</row>
    <row r="238" spans="1:25">
      <c r="A238" s="101"/>
      <c r="B238" s="101"/>
      <c r="C238" s="137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</row>
    <row r="239" spans="1:25">
      <c r="A239" s="101"/>
      <c r="B239" s="101"/>
      <c r="C239" s="137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</row>
    <row r="240" spans="1:25">
      <c r="A240" s="101"/>
      <c r="B240" s="101"/>
      <c r="C240" s="137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</row>
    <row r="241" spans="1:25">
      <c r="A241" s="101"/>
      <c r="B241" s="101"/>
      <c r="C241" s="137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</row>
    <row r="242" spans="1:25">
      <c r="A242" s="101"/>
      <c r="B242" s="101"/>
      <c r="C242" s="137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</row>
    <row r="243" spans="1:25">
      <c r="A243" s="101"/>
      <c r="B243" s="101"/>
      <c r="C243" s="137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</row>
    <row r="244" spans="1:25">
      <c r="A244" s="101"/>
      <c r="B244" s="101"/>
      <c r="C244" s="137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</row>
    <row r="245" spans="1:25">
      <c r="A245" s="101"/>
      <c r="B245" s="101"/>
      <c r="C245" s="137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</row>
    <row r="246" spans="1:25">
      <c r="A246" s="101"/>
      <c r="B246" s="101"/>
      <c r="C246" s="137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</row>
    <row r="247" spans="1:25">
      <c r="A247" s="101"/>
      <c r="B247" s="101"/>
      <c r="C247" s="137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</row>
    <row r="248" spans="1:25">
      <c r="A248" s="101"/>
      <c r="B248" s="101"/>
      <c r="C248" s="137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</row>
    <row r="249" spans="1:25">
      <c r="A249" s="101"/>
      <c r="B249" s="101"/>
      <c r="C249" s="137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</row>
    <row r="250" spans="1:25">
      <c r="A250" s="101"/>
      <c r="B250" s="101"/>
      <c r="C250" s="137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</row>
    <row r="251" spans="1:25">
      <c r="A251" s="101"/>
      <c r="B251" s="101"/>
      <c r="C251" s="137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</row>
    <row r="252" spans="1:25">
      <c r="A252" s="101"/>
      <c r="B252" s="101"/>
      <c r="C252" s="137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</row>
    <row r="253" spans="1:25">
      <c r="A253" s="101"/>
      <c r="B253" s="101"/>
      <c r="C253" s="137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</row>
    <row r="254" spans="1:25">
      <c r="A254" s="101"/>
      <c r="B254" s="101"/>
      <c r="C254" s="137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</row>
    <row r="255" spans="1:25">
      <c r="A255" s="101"/>
      <c r="B255" s="101"/>
      <c r="C255" s="137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</row>
    <row r="256" spans="1:25">
      <c r="A256" s="101"/>
      <c r="B256" s="101"/>
      <c r="C256" s="137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</row>
    <row r="257" spans="1:25">
      <c r="A257" s="101"/>
      <c r="B257" s="101"/>
      <c r="C257" s="137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</row>
    <row r="258" spans="1:25">
      <c r="A258" s="101"/>
      <c r="B258" s="101"/>
      <c r="C258" s="137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</row>
    <row r="259" spans="1:25">
      <c r="A259" s="101"/>
      <c r="B259" s="101"/>
      <c r="C259" s="137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</row>
    <row r="260" spans="1:25">
      <c r="A260" s="101"/>
      <c r="B260" s="101"/>
      <c r="C260" s="137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</row>
    <row r="261" spans="1:25">
      <c r="A261" s="101"/>
      <c r="B261" s="101"/>
      <c r="C261" s="137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</row>
    <row r="262" spans="1:25">
      <c r="A262" s="101"/>
      <c r="B262" s="101"/>
      <c r="C262" s="137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</row>
    <row r="263" spans="1:25">
      <c r="A263" s="101"/>
      <c r="B263" s="101"/>
      <c r="C263" s="137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</row>
    <row r="264" spans="1:25">
      <c r="A264" s="101"/>
      <c r="B264" s="101"/>
      <c r="C264" s="137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</row>
    <row r="265" spans="1:25">
      <c r="A265" s="101"/>
      <c r="B265" s="101"/>
      <c r="C265" s="137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</row>
    <row r="266" spans="1:25">
      <c r="A266" s="101"/>
      <c r="B266" s="101"/>
      <c r="C266" s="137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</row>
    <row r="267" spans="1:25">
      <c r="A267" s="101"/>
      <c r="B267" s="101"/>
      <c r="C267" s="137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</row>
    <row r="268" spans="1:25">
      <c r="A268" s="101"/>
      <c r="B268" s="101"/>
      <c r="C268" s="137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</row>
    <row r="269" spans="1:25">
      <c r="A269" s="101"/>
      <c r="B269" s="101"/>
      <c r="C269" s="137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</row>
    <row r="270" spans="1:25">
      <c r="A270" s="101"/>
      <c r="B270" s="101"/>
      <c r="C270" s="137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</row>
    <row r="271" spans="1:25">
      <c r="A271" s="101"/>
      <c r="B271" s="101"/>
      <c r="C271" s="137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</row>
    <row r="272" spans="1:25">
      <c r="A272" s="101"/>
      <c r="B272" s="101"/>
      <c r="C272" s="137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</row>
    <row r="273" spans="1:25">
      <c r="A273" s="101"/>
      <c r="B273" s="101"/>
      <c r="C273" s="137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</row>
    <row r="274" spans="1:25">
      <c r="A274" s="101"/>
      <c r="B274" s="101"/>
      <c r="C274" s="137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</row>
    <row r="275" spans="1:25">
      <c r="A275" s="101"/>
      <c r="B275" s="101"/>
      <c r="C275" s="137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</row>
    <row r="276" spans="1:25">
      <c r="A276" s="101"/>
      <c r="B276" s="101"/>
      <c r="C276" s="137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</row>
    <row r="277" spans="1:25">
      <c r="A277" s="101"/>
      <c r="B277" s="101"/>
      <c r="C277" s="137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</row>
    <row r="278" spans="1:25">
      <c r="A278" s="101"/>
      <c r="B278" s="101"/>
      <c r="C278" s="137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</row>
    <row r="279" spans="1:25">
      <c r="A279" s="101"/>
      <c r="B279" s="101"/>
      <c r="C279" s="137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</row>
    <row r="280" spans="1:25">
      <c r="A280" s="101"/>
      <c r="B280" s="101"/>
      <c r="C280" s="137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</row>
    <row r="281" spans="1:25">
      <c r="A281" s="101"/>
      <c r="B281" s="101"/>
      <c r="C281" s="137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</row>
    <row r="282" spans="1:25">
      <c r="A282" s="101"/>
      <c r="B282" s="101"/>
      <c r="C282" s="137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</row>
    <row r="283" spans="1:25">
      <c r="A283" s="101"/>
      <c r="B283" s="101"/>
      <c r="C283" s="137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</row>
    <row r="284" spans="1:25">
      <c r="A284" s="101"/>
      <c r="B284" s="101"/>
      <c r="C284" s="137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</row>
    <row r="285" spans="1:25">
      <c r="A285" s="101"/>
      <c r="B285" s="101"/>
      <c r="C285" s="137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</row>
    <row r="286" spans="1:25">
      <c r="A286" s="101"/>
      <c r="B286" s="101"/>
      <c r="C286" s="137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</row>
    <row r="287" spans="1:25">
      <c r="A287" s="101"/>
      <c r="B287" s="101"/>
      <c r="C287" s="137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</row>
    <row r="288" spans="1:25">
      <c r="A288" s="101"/>
      <c r="B288" s="101"/>
      <c r="C288" s="137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</row>
    <row r="289" spans="1:25">
      <c r="A289" s="101"/>
      <c r="B289" s="101"/>
      <c r="C289" s="137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</row>
    <row r="290" spans="1:25">
      <c r="A290" s="101"/>
      <c r="B290" s="101"/>
      <c r="C290" s="137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</row>
    <row r="291" spans="1:25">
      <c r="A291" s="101"/>
      <c r="B291" s="101"/>
      <c r="C291" s="137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</row>
    <row r="292" spans="1:25">
      <c r="A292" s="101"/>
      <c r="B292" s="101"/>
      <c r="C292" s="137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</row>
    <row r="293" spans="1:25">
      <c r="A293" s="101"/>
      <c r="B293" s="101"/>
      <c r="C293" s="137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</row>
    <row r="294" spans="1:25">
      <c r="A294" s="101"/>
      <c r="B294" s="101"/>
      <c r="C294" s="137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</row>
    <row r="295" spans="1:25">
      <c r="A295" s="101"/>
      <c r="B295" s="101"/>
      <c r="C295" s="137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</row>
    <row r="296" spans="1:25">
      <c r="A296" s="101"/>
      <c r="B296" s="101"/>
      <c r="C296" s="137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</row>
    <row r="297" spans="1:25">
      <c r="A297" s="101"/>
      <c r="B297" s="101"/>
      <c r="C297" s="137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</row>
    <row r="298" spans="1:25">
      <c r="A298" s="101"/>
      <c r="B298" s="101"/>
      <c r="C298" s="137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</row>
    <row r="299" spans="1:25">
      <c r="A299" s="101"/>
      <c r="B299" s="101"/>
      <c r="C299" s="137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</row>
    <row r="300" spans="1:25">
      <c r="A300" s="101"/>
      <c r="B300" s="101"/>
      <c r="C300" s="137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</row>
    <row r="301" spans="1:25">
      <c r="A301" s="101"/>
      <c r="B301" s="101"/>
      <c r="C301" s="137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</row>
    <row r="302" spans="1:25">
      <c r="A302" s="101"/>
      <c r="B302" s="101"/>
      <c r="C302" s="137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</row>
    <row r="303" spans="1:25">
      <c r="A303" s="101"/>
      <c r="B303" s="101"/>
      <c r="C303" s="137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</row>
    <row r="304" spans="1:25">
      <c r="A304" s="101"/>
      <c r="B304" s="101"/>
      <c r="C304" s="137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</row>
    <row r="305" spans="1:25">
      <c r="A305" s="101"/>
      <c r="B305" s="101"/>
      <c r="C305" s="137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</row>
    <row r="306" spans="1:25">
      <c r="A306" s="101"/>
      <c r="B306" s="101"/>
      <c r="C306" s="137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</row>
    <row r="307" spans="1:25">
      <c r="A307" s="101"/>
      <c r="B307" s="101"/>
      <c r="C307" s="137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</row>
    <row r="308" spans="1:25">
      <c r="A308" s="101"/>
      <c r="B308" s="101"/>
      <c r="C308" s="137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</row>
    <row r="309" spans="1:25">
      <c r="A309" s="101"/>
      <c r="B309" s="101"/>
      <c r="C309" s="137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</row>
    <row r="310" spans="1:25">
      <c r="A310" s="101"/>
      <c r="B310" s="101"/>
      <c r="C310" s="137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</row>
    <row r="311" spans="1:25">
      <c r="A311" s="101"/>
      <c r="B311" s="101"/>
      <c r="C311" s="137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</row>
    <row r="312" spans="1:25">
      <c r="A312" s="101"/>
      <c r="B312" s="101"/>
      <c r="C312" s="137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</row>
    <row r="313" spans="1:25">
      <c r="A313" s="101"/>
      <c r="B313" s="101"/>
      <c r="C313" s="137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</row>
    <row r="314" spans="1:25">
      <c r="A314" s="101"/>
      <c r="B314" s="101"/>
      <c r="C314" s="137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</row>
    <row r="315" spans="1:25">
      <c r="A315" s="101"/>
      <c r="B315" s="101"/>
      <c r="C315" s="137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</row>
    <row r="316" spans="1:25">
      <c r="A316" s="101"/>
      <c r="B316" s="101"/>
      <c r="C316" s="137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</row>
    <row r="317" spans="1:25">
      <c r="A317" s="101"/>
      <c r="B317" s="101"/>
      <c r="C317" s="137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</row>
    <row r="318" spans="1:25">
      <c r="A318" s="101"/>
      <c r="B318" s="101"/>
      <c r="C318" s="137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</row>
    <row r="319" spans="1:25">
      <c r="A319" s="101"/>
      <c r="B319" s="101"/>
      <c r="C319" s="137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</row>
    <row r="320" spans="1:25">
      <c r="A320" s="101"/>
      <c r="B320" s="101"/>
      <c r="C320" s="137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</row>
    <row r="321" spans="1:25">
      <c r="A321" s="101"/>
      <c r="B321" s="101"/>
      <c r="C321" s="137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</row>
    <row r="322" spans="1:25">
      <c r="A322" s="101"/>
      <c r="B322" s="101"/>
      <c r="C322" s="137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</row>
    <row r="323" spans="1:25">
      <c r="A323" s="101"/>
      <c r="B323" s="101"/>
      <c r="C323" s="137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</row>
    <row r="324" spans="1:25">
      <c r="A324" s="101"/>
      <c r="B324" s="101"/>
      <c r="C324" s="137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</row>
    <row r="325" spans="1:25">
      <c r="A325" s="101"/>
      <c r="B325" s="101"/>
      <c r="C325" s="137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</row>
    <row r="326" spans="1:25">
      <c r="A326" s="101"/>
      <c r="B326" s="101"/>
      <c r="C326" s="137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</row>
    <row r="327" spans="1:25">
      <c r="A327" s="101"/>
      <c r="B327" s="101"/>
      <c r="C327" s="137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</row>
    <row r="328" spans="1:25">
      <c r="A328" s="101"/>
      <c r="B328" s="101"/>
      <c r="C328" s="137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</row>
    <row r="329" spans="1:25">
      <c r="A329" s="101"/>
      <c r="B329" s="101"/>
      <c r="C329" s="137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</row>
    <row r="330" spans="1:25">
      <c r="A330" s="101"/>
      <c r="B330" s="101"/>
      <c r="C330" s="137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</row>
    <row r="331" spans="1:25">
      <c r="A331" s="101"/>
      <c r="B331" s="101"/>
      <c r="C331" s="137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</row>
    <row r="332" spans="1:25">
      <c r="A332" s="101"/>
      <c r="B332" s="101"/>
      <c r="C332" s="137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</row>
    <row r="333" spans="1:25">
      <c r="A333" s="101"/>
      <c r="B333" s="101"/>
      <c r="C333" s="137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</row>
    <row r="334" spans="1:25">
      <c r="A334" s="101"/>
      <c r="B334" s="101"/>
      <c r="C334" s="137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</row>
    <row r="335" spans="1:25">
      <c r="A335" s="101"/>
      <c r="B335" s="101"/>
      <c r="C335" s="137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</row>
    <row r="336" spans="1:25">
      <c r="A336" s="101"/>
      <c r="B336" s="101"/>
      <c r="C336" s="137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</row>
    <row r="337" spans="1:25">
      <c r="A337" s="101"/>
      <c r="B337" s="101"/>
      <c r="C337" s="137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</row>
    <row r="338" spans="1:25">
      <c r="A338" s="101"/>
      <c r="B338" s="101"/>
      <c r="C338" s="137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</row>
    <row r="339" spans="1:25">
      <c r="A339" s="101"/>
      <c r="B339" s="101"/>
      <c r="C339" s="137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</row>
    <row r="340" spans="1:25">
      <c r="A340" s="101"/>
      <c r="B340" s="101"/>
      <c r="C340" s="137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</row>
    <row r="341" spans="1:25">
      <c r="A341" s="101"/>
      <c r="B341" s="101"/>
      <c r="C341" s="137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</row>
    <row r="342" spans="1:25">
      <c r="A342" s="101"/>
      <c r="B342" s="101"/>
      <c r="C342" s="137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</row>
    <row r="343" spans="1:25">
      <c r="A343" s="101"/>
      <c r="B343" s="101"/>
      <c r="C343" s="137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</row>
    <row r="344" spans="1:25">
      <c r="A344" s="101"/>
      <c r="B344" s="101"/>
      <c r="C344" s="137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</row>
    <row r="345" spans="1:25">
      <c r="A345" s="101"/>
      <c r="B345" s="101"/>
      <c r="C345" s="137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</row>
    <row r="346" spans="1:25">
      <c r="A346" s="101"/>
      <c r="B346" s="101"/>
      <c r="C346" s="137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</row>
    <row r="347" spans="1:25">
      <c r="A347" s="101"/>
      <c r="B347" s="101"/>
      <c r="C347" s="137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</row>
    <row r="348" spans="1:25">
      <c r="A348" s="101"/>
      <c r="B348" s="101"/>
      <c r="C348" s="137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</row>
    <row r="349" spans="1:25">
      <c r="A349" s="101"/>
      <c r="B349" s="101"/>
      <c r="C349" s="137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</row>
    <row r="350" spans="1:25">
      <c r="A350" s="101"/>
      <c r="B350" s="101"/>
      <c r="C350" s="137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</row>
    <row r="351" spans="1:25">
      <c r="A351" s="101"/>
      <c r="B351" s="101"/>
      <c r="C351" s="137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</row>
    <row r="352" spans="1:25">
      <c r="A352" s="101"/>
      <c r="B352" s="101"/>
      <c r="C352" s="137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</row>
    <row r="353" spans="1:25">
      <c r="A353" s="101"/>
      <c r="B353" s="101"/>
      <c r="C353" s="137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</row>
    <row r="354" spans="1:25">
      <c r="A354" s="101"/>
      <c r="B354" s="101"/>
      <c r="C354" s="137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</row>
    <row r="355" spans="1:25">
      <c r="A355" s="101"/>
      <c r="B355" s="101"/>
      <c r="C355" s="137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</row>
    <row r="356" spans="1:25">
      <c r="A356" s="101"/>
      <c r="B356" s="101"/>
      <c r="C356" s="137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</row>
    <row r="357" spans="1:25">
      <c r="A357" s="101"/>
      <c r="B357" s="101"/>
      <c r="C357" s="137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  <c r="Y357" s="101"/>
    </row>
    <row r="358" spans="1:25">
      <c r="A358" s="101"/>
      <c r="B358" s="101"/>
      <c r="C358" s="137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  <c r="Y358" s="101"/>
    </row>
    <row r="359" spans="1:25">
      <c r="A359" s="101"/>
      <c r="B359" s="101"/>
      <c r="C359" s="137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  <c r="Y359" s="101"/>
    </row>
    <row r="360" spans="1:25">
      <c r="A360" s="101"/>
      <c r="B360" s="101"/>
      <c r="C360" s="137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  <c r="Y360" s="101"/>
    </row>
    <row r="361" spans="1:25">
      <c r="A361" s="101"/>
      <c r="B361" s="101"/>
      <c r="C361" s="137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  <c r="Y361" s="101"/>
    </row>
    <row r="362" spans="1:25">
      <c r="A362" s="101"/>
      <c r="B362" s="101"/>
      <c r="C362" s="137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  <c r="Y362" s="101"/>
    </row>
    <row r="363" spans="1:25">
      <c r="A363" s="101"/>
      <c r="B363" s="101"/>
      <c r="C363" s="137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  <c r="Y363" s="101"/>
    </row>
    <row r="364" spans="1:25">
      <c r="A364" s="101"/>
      <c r="B364" s="101"/>
      <c r="C364" s="137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  <c r="Y364" s="101"/>
    </row>
    <row r="365" spans="1:25">
      <c r="A365" s="101"/>
      <c r="B365" s="101"/>
      <c r="C365" s="137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  <c r="Y365" s="101"/>
    </row>
    <row r="366" spans="1:25">
      <c r="A366" s="101"/>
      <c r="B366" s="101"/>
      <c r="C366" s="137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101"/>
      <c r="W366" s="101"/>
      <c r="X366" s="101"/>
      <c r="Y366" s="101"/>
    </row>
    <row r="367" spans="1:25">
      <c r="A367" s="101"/>
      <c r="B367" s="101"/>
      <c r="C367" s="137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  <c r="Y367" s="101"/>
    </row>
    <row r="368" spans="1:25">
      <c r="A368" s="101"/>
      <c r="B368" s="101"/>
      <c r="C368" s="137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  <c r="Y368" s="101"/>
    </row>
    <row r="369" spans="1:25">
      <c r="A369" s="101"/>
      <c r="B369" s="101"/>
      <c r="C369" s="137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  <c r="Y369" s="101"/>
    </row>
    <row r="370" spans="1:25">
      <c r="A370" s="101"/>
      <c r="B370" s="101"/>
      <c r="C370" s="137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  <c r="Y370" s="101"/>
    </row>
    <row r="371" spans="1:25">
      <c r="A371" s="101"/>
      <c r="B371" s="101"/>
      <c r="C371" s="137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  <c r="Y371" s="101"/>
    </row>
    <row r="372" spans="1:25">
      <c r="A372" s="101"/>
      <c r="B372" s="101"/>
      <c r="C372" s="137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  <c r="Y372" s="101"/>
    </row>
    <row r="373" spans="1:25">
      <c r="A373" s="101"/>
      <c r="B373" s="101"/>
      <c r="C373" s="137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  <c r="Y373" s="101"/>
    </row>
    <row r="374" spans="1:25">
      <c r="A374" s="101"/>
      <c r="B374" s="101"/>
      <c r="C374" s="137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  <c r="Y374" s="101"/>
    </row>
    <row r="375" spans="1:25">
      <c r="A375" s="101"/>
      <c r="B375" s="101"/>
      <c r="C375" s="137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  <c r="Y375" s="101"/>
    </row>
    <row r="376" spans="1:25">
      <c r="A376" s="101"/>
      <c r="B376" s="101"/>
      <c r="C376" s="137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  <c r="Y376" s="101"/>
    </row>
    <row r="377" spans="1:25">
      <c r="A377" s="101"/>
      <c r="B377" s="101"/>
      <c r="C377" s="137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  <c r="Y377" s="101"/>
    </row>
    <row r="378" spans="1:25">
      <c r="A378" s="101"/>
      <c r="B378" s="101"/>
      <c r="C378" s="137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  <c r="Y378" s="101"/>
    </row>
    <row r="379" spans="1:25">
      <c r="A379" s="101"/>
      <c r="B379" s="101"/>
      <c r="C379" s="137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  <c r="Y379" s="101"/>
    </row>
    <row r="380" spans="1:25">
      <c r="A380" s="101"/>
      <c r="B380" s="101"/>
      <c r="C380" s="137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  <c r="Y380" s="101"/>
    </row>
    <row r="381" spans="1:25">
      <c r="A381" s="101"/>
      <c r="B381" s="101"/>
      <c r="C381" s="137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</row>
    <row r="382" spans="1:25">
      <c r="A382" s="101"/>
      <c r="B382" s="101"/>
      <c r="C382" s="137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</row>
    <row r="383" spans="1:25">
      <c r="A383" s="101"/>
      <c r="B383" s="101"/>
      <c r="C383" s="137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  <c r="Y383" s="101"/>
    </row>
    <row r="384" spans="1:25">
      <c r="A384" s="101"/>
      <c r="B384" s="101"/>
      <c r="C384" s="137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  <c r="Y384" s="101"/>
    </row>
    <row r="385" spans="1:25">
      <c r="A385" s="101"/>
      <c r="B385" s="101"/>
      <c r="C385" s="137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</row>
    <row r="386" spans="1:25">
      <c r="A386" s="101"/>
      <c r="B386" s="101"/>
      <c r="C386" s="137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  <c r="Y386" s="101"/>
    </row>
    <row r="387" spans="1:25">
      <c r="A387" s="101"/>
      <c r="B387" s="101"/>
      <c r="C387" s="137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  <c r="Y387" s="101"/>
    </row>
    <row r="388" spans="1:25">
      <c r="A388" s="101"/>
      <c r="B388" s="101"/>
      <c r="C388" s="137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  <c r="Y388" s="101"/>
    </row>
    <row r="389" spans="1:25">
      <c r="A389" s="101"/>
      <c r="B389" s="101"/>
      <c r="C389" s="137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  <c r="Y389" s="101"/>
    </row>
    <row r="390" spans="1:25">
      <c r="A390" s="101"/>
      <c r="B390" s="101"/>
      <c r="C390" s="137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</row>
    <row r="391" spans="1:25">
      <c r="A391" s="101"/>
      <c r="B391" s="101"/>
      <c r="C391" s="137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</row>
    <row r="392" spans="1:25">
      <c r="A392" s="101"/>
      <c r="B392" s="101"/>
      <c r="C392" s="137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  <c r="Y392" s="101"/>
    </row>
    <row r="393" spans="1:25">
      <c r="A393" s="101"/>
      <c r="B393" s="101"/>
      <c r="C393" s="137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</row>
    <row r="394" spans="1:25">
      <c r="A394" s="101"/>
      <c r="B394" s="101"/>
      <c r="C394" s="137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  <c r="Y394" s="101"/>
    </row>
    <row r="395" spans="1:25">
      <c r="A395" s="101"/>
      <c r="B395" s="101"/>
      <c r="C395" s="137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  <c r="Y395" s="101"/>
    </row>
    <row r="396" spans="1:25">
      <c r="A396" s="101"/>
      <c r="B396" s="101"/>
      <c r="C396" s="137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  <c r="Y396" s="101"/>
    </row>
    <row r="397" spans="1:25">
      <c r="A397" s="101"/>
      <c r="B397" s="101"/>
      <c r="C397" s="137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  <c r="Y397" s="101"/>
    </row>
    <row r="398" spans="1:25">
      <c r="A398" s="101"/>
      <c r="B398" s="101"/>
      <c r="C398" s="137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  <c r="Y398" s="101"/>
    </row>
    <row r="399" spans="1:25">
      <c r="A399" s="101"/>
      <c r="B399" s="101"/>
      <c r="C399" s="137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  <c r="Y399" s="101"/>
    </row>
    <row r="400" spans="1:25">
      <c r="A400" s="101"/>
      <c r="B400" s="101"/>
      <c r="C400" s="137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  <c r="Y400" s="101"/>
    </row>
    <row r="401" spans="1:25">
      <c r="A401" s="101"/>
      <c r="B401" s="101"/>
      <c r="C401" s="137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  <c r="Y401" s="101"/>
    </row>
    <row r="402" spans="1:25">
      <c r="A402" s="101"/>
      <c r="B402" s="101"/>
      <c r="C402" s="137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  <c r="Y402" s="101"/>
    </row>
    <row r="403" spans="1:25">
      <c r="A403" s="101"/>
      <c r="B403" s="101"/>
      <c r="C403" s="137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  <c r="Y403" s="101"/>
    </row>
    <row r="404" spans="1:25">
      <c r="A404" s="101"/>
      <c r="B404" s="101"/>
      <c r="C404" s="137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  <c r="Y404" s="101"/>
    </row>
    <row r="405" spans="1:25">
      <c r="A405" s="101"/>
      <c r="B405" s="101"/>
      <c r="C405" s="137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  <c r="Y405" s="101"/>
    </row>
    <row r="406" spans="1:25">
      <c r="A406" s="101"/>
      <c r="B406" s="101"/>
      <c r="C406" s="137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  <c r="Y406" s="101"/>
    </row>
    <row r="407" spans="1:25">
      <c r="A407" s="101"/>
      <c r="B407" s="101"/>
      <c r="C407" s="137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  <c r="Y407" s="101"/>
    </row>
    <row r="408" spans="1:25">
      <c r="A408" s="101"/>
      <c r="B408" s="101"/>
      <c r="C408" s="137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  <c r="Y408" s="101"/>
    </row>
    <row r="409" spans="1:25">
      <c r="A409" s="101"/>
      <c r="B409" s="101"/>
      <c r="C409" s="137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  <c r="Y409" s="101"/>
    </row>
    <row r="410" spans="1:25">
      <c r="A410" s="101"/>
      <c r="B410" s="101"/>
      <c r="C410" s="137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  <c r="Y410" s="101"/>
    </row>
    <row r="411" spans="1:25">
      <c r="A411" s="101"/>
      <c r="B411" s="101"/>
      <c r="C411" s="137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  <c r="Y411" s="101"/>
    </row>
    <row r="412" spans="1:25">
      <c r="A412" s="101"/>
      <c r="B412" s="101"/>
      <c r="C412" s="137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  <c r="Y412" s="101"/>
    </row>
    <row r="413" spans="1:25">
      <c r="A413" s="101"/>
      <c r="B413" s="101"/>
      <c r="C413" s="137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  <c r="Y413" s="101"/>
    </row>
    <row r="414" spans="1:25">
      <c r="A414" s="101"/>
      <c r="B414" s="101"/>
      <c r="C414" s="137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  <c r="Y414" s="101"/>
    </row>
    <row r="415" spans="1:25">
      <c r="A415" s="101"/>
      <c r="B415" s="101"/>
      <c r="C415" s="137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  <c r="Y415" s="101"/>
    </row>
    <row r="416" spans="1:25">
      <c r="A416" s="101"/>
      <c r="B416" s="101"/>
      <c r="C416" s="137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  <c r="Y416" s="101"/>
    </row>
    <row r="417" spans="1:25">
      <c r="A417" s="101"/>
      <c r="B417" s="101"/>
      <c r="C417" s="137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  <c r="Y417" s="101"/>
    </row>
    <row r="418" spans="1:25">
      <c r="A418" s="101"/>
      <c r="B418" s="101"/>
      <c r="C418" s="137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  <c r="Y418" s="101"/>
    </row>
    <row r="419" spans="1:25">
      <c r="A419" s="101"/>
      <c r="B419" s="101"/>
      <c r="C419" s="137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  <c r="Y419" s="101"/>
    </row>
    <row r="420" spans="1:25">
      <c r="A420" s="101"/>
      <c r="B420" s="101"/>
      <c r="C420" s="137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  <c r="Y420" s="101"/>
    </row>
    <row r="421" spans="1:25">
      <c r="A421" s="101"/>
      <c r="B421" s="101"/>
      <c r="C421" s="137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  <c r="Y421" s="101"/>
    </row>
    <row r="422" spans="1:25">
      <c r="A422" s="101"/>
      <c r="B422" s="101"/>
      <c r="C422" s="137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  <c r="Y422" s="101"/>
    </row>
    <row r="423" spans="1:25">
      <c r="A423" s="101"/>
      <c r="B423" s="101"/>
      <c r="C423" s="137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  <c r="Y423" s="101"/>
    </row>
    <row r="424" spans="1:25">
      <c r="A424" s="101"/>
      <c r="B424" s="101"/>
      <c r="C424" s="137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</row>
    <row r="425" spans="1:25">
      <c r="A425" s="101"/>
      <c r="B425" s="101"/>
      <c r="C425" s="137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</row>
    <row r="426" spans="1:25">
      <c r="A426" s="101"/>
      <c r="B426" s="101"/>
      <c r="C426" s="137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</row>
    <row r="427" spans="1:25">
      <c r="A427" s="101"/>
      <c r="B427" s="101"/>
      <c r="C427" s="137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</row>
    <row r="428" spans="1:25">
      <c r="A428" s="101"/>
      <c r="B428" s="101"/>
      <c r="C428" s="137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</row>
    <row r="429" spans="1:25">
      <c r="A429" s="101"/>
      <c r="B429" s="101"/>
      <c r="C429" s="137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</row>
    <row r="430" spans="1:25">
      <c r="A430" s="101"/>
      <c r="B430" s="101"/>
      <c r="C430" s="137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</row>
    <row r="431" spans="1:25">
      <c r="A431" s="101"/>
      <c r="B431" s="101"/>
      <c r="C431" s="137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</row>
    <row r="432" spans="1:25">
      <c r="A432" s="101"/>
      <c r="B432" s="101"/>
      <c r="C432" s="137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  <c r="Y432" s="101"/>
    </row>
    <row r="433" spans="1:25">
      <c r="A433" s="101"/>
      <c r="B433" s="101"/>
      <c r="C433" s="137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  <c r="Y433" s="101"/>
    </row>
    <row r="434" spans="1:25">
      <c r="A434" s="101"/>
      <c r="B434" s="101"/>
      <c r="C434" s="137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  <c r="Y434" s="101"/>
    </row>
    <row r="435" spans="1:25">
      <c r="A435" s="101"/>
      <c r="B435" s="101"/>
      <c r="C435" s="137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  <c r="Y435" s="101"/>
    </row>
    <row r="436" spans="1:25">
      <c r="A436" s="101"/>
      <c r="B436" s="101"/>
      <c r="C436" s="137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  <c r="Y436" s="101"/>
    </row>
    <row r="437" spans="1:25">
      <c r="A437" s="101"/>
      <c r="B437" s="101"/>
      <c r="C437" s="137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  <c r="Y437" s="101"/>
    </row>
    <row r="438" spans="1:25">
      <c r="A438" s="101"/>
      <c r="B438" s="101"/>
      <c r="C438" s="137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  <c r="Y438" s="101"/>
    </row>
    <row r="439" spans="1:25">
      <c r="A439" s="101"/>
      <c r="B439" s="101"/>
      <c r="C439" s="137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  <c r="Y439" s="101"/>
    </row>
    <row r="440" spans="1:25">
      <c r="A440" s="101"/>
      <c r="B440" s="101"/>
      <c r="C440" s="137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  <c r="Y440" s="101"/>
    </row>
    <row r="441" spans="1:25">
      <c r="A441" s="101"/>
      <c r="B441" s="101"/>
      <c r="C441" s="137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  <c r="Y441" s="101"/>
    </row>
    <row r="442" spans="1:25">
      <c r="A442" s="101"/>
      <c r="B442" s="101"/>
      <c r="C442" s="137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  <c r="Y442" s="101"/>
    </row>
    <row r="443" spans="1:25">
      <c r="A443" s="101"/>
      <c r="B443" s="101"/>
      <c r="C443" s="137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  <c r="Y443" s="101"/>
    </row>
    <row r="444" spans="1:25">
      <c r="A444" s="101"/>
      <c r="B444" s="101"/>
      <c r="C444" s="137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  <c r="Y444" s="101"/>
    </row>
    <row r="445" spans="1:25">
      <c r="A445" s="101"/>
      <c r="B445" s="101"/>
      <c r="C445" s="137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  <c r="Y445" s="101"/>
    </row>
    <row r="446" spans="1:25">
      <c r="A446" s="101"/>
      <c r="B446" s="101"/>
      <c r="C446" s="137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  <c r="Y446" s="101"/>
    </row>
    <row r="447" spans="1:25">
      <c r="A447" s="101"/>
      <c r="B447" s="101"/>
      <c r="C447" s="137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  <c r="Y447" s="101"/>
    </row>
    <row r="448" spans="1:25">
      <c r="A448" s="101"/>
      <c r="B448" s="101"/>
      <c r="C448" s="137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  <c r="Y448" s="101"/>
    </row>
    <row r="449" spans="1:25">
      <c r="A449" s="101"/>
      <c r="B449" s="101"/>
      <c r="C449" s="137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  <c r="Y449" s="101"/>
    </row>
    <row r="450" spans="1:25">
      <c r="A450" s="101"/>
      <c r="B450" s="101"/>
      <c r="C450" s="137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  <c r="Y450" s="101"/>
    </row>
    <row r="451" spans="1:25">
      <c r="A451" s="101"/>
      <c r="B451" s="101"/>
      <c r="C451" s="137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  <c r="Y451" s="101"/>
    </row>
    <row r="452" spans="1:25">
      <c r="A452" s="101"/>
      <c r="B452" s="101"/>
      <c r="C452" s="137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</row>
    <row r="453" spans="1:25">
      <c r="A453" s="101"/>
      <c r="B453" s="101"/>
      <c r="C453" s="137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  <c r="Y453" s="101"/>
    </row>
    <row r="454" spans="1:25">
      <c r="A454" s="101"/>
      <c r="B454" s="101"/>
      <c r="C454" s="137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  <c r="Y454" s="101"/>
    </row>
    <row r="455" spans="1:25">
      <c r="A455" s="101"/>
      <c r="B455" s="101"/>
      <c r="C455" s="137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  <c r="Y455" s="101"/>
    </row>
    <row r="456" spans="1:25">
      <c r="A456" s="101"/>
      <c r="B456" s="101"/>
      <c r="C456" s="137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  <c r="Y456" s="101"/>
    </row>
    <row r="457" spans="1:25">
      <c r="A457" s="101"/>
      <c r="B457" s="101"/>
      <c r="C457" s="137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  <c r="Y457" s="101"/>
    </row>
    <row r="458" spans="1:25">
      <c r="A458" s="101"/>
      <c r="B458" s="101"/>
      <c r="C458" s="137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  <c r="Y458" s="101"/>
    </row>
    <row r="459" spans="1:25">
      <c r="A459" s="101"/>
      <c r="B459" s="101"/>
      <c r="C459" s="137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  <c r="Y459" s="101"/>
    </row>
    <row r="460" spans="1:25">
      <c r="A460" s="101"/>
      <c r="B460" s="101"/>
      <c r="C460" s="137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</row>
    <row r="461" spans="1:25">
      <c r="A461" s="101"/>
      <c r="B461" s="101"/>
      <c r="C461" s="137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  <c r="Y461" s="101"/>
    </row>
    <row r="462" spans="1:25">
      <c r="A462" s="101"/>
      <c r="B462" s="101"/>
      <c r="C462" s="137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</row>
    <row r="463" spans="1:25">
      <c r="A463" s="101"/>
      <c r="B463" s="101"/>
      <c r="C463" s="137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</row>
    <row r="464" spans="1:25">
      <c r="A464" s="101"/>
      <c r="B464" s="101"/>
      <c r="C464" s="137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</row>
    <row r="465" spans="1:25">
      <c r="A465" s="101"/>
      <c r="B465" s="101"/>
      <c r="C465" s="137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</row>
    <row r="466" spans="1:25">
      <c r="A466" s="101"/>
      <c r="B466" s="101"/>
      <c r="C466" s="137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  <c r="Y466" s="101"/>
    </row>
    <row r="467" spans="1:25">
      <c r="A467" s="101"/>
      <c r="B467" s="101"/>
      <c r="C467" s="137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  <c r="Y467" s="101"/>
    </row>
    <row r="468" spans="1:25">
      <c r="A468" s="101"/>
      <c r="B468" s="101"/>
      <c r="C468" s="137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  <c r="Y468" s="101"/>
    </row>
    <row r="469" spans="1:25">
      <c r="A469" s="101"/>
      <c r="B469" s="101"/>
      <c r="C469" s="137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  <c r="Y469" s="101"/>
    </row>
    <row r="470" spans="1:25">
      <c r="A470" s="101"/>
      <c r="B470" s="101"/>
      <c r="C470" s="137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  <c r="Y470" s="101"/>
    </row>
    <row r="471" spans="1:25">
      <c r="A471" s="101"/>
      <c r="B471" s="101"/>
      <c r="C471" s="137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  <c r="Y471" s="101"/>
    </row>
    <row r="472" spans="1:25">
      <c r="A472" s="101"/>
      <c r="B472" s="101"/>
      <c r="C472" s="137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  <c r="Y472" s="101"/>
    </row>
    <row r="473" spans="1:25">
      <c r="A473" s="101"/>
      <c r="B473" s="101"/>
      <c r="C473" s="137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  <c r="Y473" s="101"/>
    </row>
    <row r="474" spans="1:25">
      <c r="A474" s="101"/>
      <c r="B474" s="101"/>
      <c r="C474" s="137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  <c r="Y474" s="101"/>
    </row>
    <row r="475" spans="1:25">
      <c r="A475" s="101"/>
      <c r="B475" s="101"/>
      <c r="C475" s="137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  <c r="Y475" s="101"/>
    </row>
    <row r="476" spans="1:25">
      <c r="A476" s="101"/>
      <c r="B476" s="101"/>
      <c r="C476" s="137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  <c r="Y476" s="101"/>
    </row>
    <row r="477" spans="1:25">
      <c r="A477" s="101"/>
      <c r="B477" s="101"/>
      <c r="C477" s="137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  <c r="Y477" s="101"/>
    </row>
    <row r="478" spans="1:25">
      <c r="A478" s="101"/>
      <c r="B478" s="101"/>
      <c r="C478" s="137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  <c r="Y478" s="101"/>
    </row>
    <row r="479" spans="1:25">
      <c r="A479" s="101"/>
      <c r="B479" s="101"/>
      <c r="C479" s="137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  <c r="Y479" s="101"/>
    </row>
    <row r="480" spans="1:25">
      <c r="A480" s="101"/>
      <c r="B480" s="101"/>
      <c r="C480" s="137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  <c r="Y480" s="101"/>
    </row>
    <row r="481" spans="1:25">
      <c r="A481" s="101"/>
      <c r="B481" s="101"/>
      <c r="C481" s="137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  <c r="Y481" s="101"/>
    </row>
    <row r="482" spans="1:25">
      <c r="A482" s="101"/>
      <c r="B482" s="101"/>
      <c r="C482" s="137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  <c r="Y482" s="101"/>
    </row>
    <row r="483" spans="1:25">
      <c r="A483" s="101"/>
      <c r="B483" s="101"/>
      <c r="C483" s="137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  <c r="Y483" s="101"/>
    </row>
    <row r="484" spans="1:25">
      <c r="A484" s="101"/>
      <c r="B484" s="101"/>
      <c r="C484" s="137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  <c r="Y484" s="101"/>
    </row>
    <row r="485" spans="1:25">
      <c r="A485" s="101"/>
      <c r="B485" s="101"/>
      <c r="C485" s="137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  <c r="Y485" s="101"/>
    </row>
    <row r="486" spans="1:25">
      <c r="A486" s="101"/>
      <c r="B486" s="101"/>
      <c r="C486" s="137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  <c r="Y486" s="101"/>
    </row>
    <row r="487" spans="1:25">
      <c r="A487" s="101"/>
      <c r="B487" s="101"/>
      <c r="C487" s="137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  <c r="Y487" s="101"/>
    </row>
    <row r="488" spans="1:25">
      <c r="A488" s="101"/>
      <c r="B488" s="101"/>
      <c r="C488" s="137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  <c r="Y488" s="101"/>
    </row>
    <row r="489" spans="1:25">
      <c r="A489" s="101"/>
      <c r="B489" s="101"/>
      <c r="C489" s="137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  <c r="Y489" s="101"/>
    </row>
    <row r="490" spans="1:25">
      <c r="A490" s="101"/>
      <c r="B490" s="101"/>
      <c r="C490" s="137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  <c r="Y490" s="101"/>
    </row>
    <row r="491" spans="1:25">
      <c r="A491" s="101"/>
      <c r="B491" s="101"/>
      <c r="C491" s="137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  <c r="Y491" s="101"/>
    </row>
    <row r="492" spans="1:25">
      <c r="A492" s="101"/>
      <c r="B492" s="101"/>
      <c r="C492" s="137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  <c r="Y492" s="101"/>
    </row>
    <row r="493" spans="1:25">
      <c r="A493" s="101"/>
      <c r="B493" s="101"/>
      <c r="C493" s="137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  <c r="Y493" s="101"/>
    </row>
    <row r="494" spans="1:25">
      <c r="A494" s="101"/>
      <c r="B494" s="101"/>
      <c r="C494" s="137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  <c r="Y494" s="101"/>
    </row>
    <row r="495" spans="1:25">
      <c r="A495" s="101"/>
      <c r="B495" s="101"/>
      <c r="C495" s="137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  <c r="Y495" s="101"/>
    </row>
    <row r="496" spans="1:25">
      <c r="A496" s="101"/>
      <c r="B496" s="101"/>
      <c r="C496" s="137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  <c r="Y496" s="101"/>
    </row>
    <row r="497" spans="1:25">
      <c r="A497" s="101"/>
      <c r="B497" s="101"/>
      <c r="C497" s="137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  <c r="Y497" s="101"/>
    </row>
    <row r="498" spans="1:25">
      <c r="A498" s="101"/>
      <c r="B498" s="101"/>
      <c r="C498" s="137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  <c r="Y498" s="101"/>
    </row>
    <row r="499" spans="1:25">
      <c r="A499" s="101"/>
      <c r="B499" s="101"/>
      <c r="C499" s="137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  <c r="Y499" s="101"/>
    </row>
    <row r="500" spans="1:25">
      <c r="A500" s="101"/>
      <c r="B500" s="101"/>
      <c r="C500" s="137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  <c r="Y500" s="101"/>
    </row>
    <row r="501" spans="1:25">
      <c r="A501" s="101"/>
      <c r="B501" s="101"/>
      <c r="C501" s="137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  <c r="Y501" s="101"/>
    </row>
    <row r="502" spans="1:25">
      <c r="A502" s="101"/>
      <c r="B502" s="101"/>
      <c r="C502" s="137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  <c r="Y502" s="101"/>
    </row>
    <row r="503" spans="1:25">
      <c r="A503" s="101"/>
      <c r="B503" s="101"/>
      <c r="C503" s="137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  <c r="Y503" s="101"/>
    </row>
    <row r="504" spans="1:25">
      <c r="A504" s="101"/>
      <c r="B504" s="101"/>
      <c r="C504" s="137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  <c r="Y504" s="101"/>
    </row>
    <row r="505" spans="1:25">
      <c r="A505" s="101"/>
      <c r="B505" s="101"/>
      <c r="C505" s="137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  <c r="Y505" s="101"/>
    </row>
    <row r="506" spans="1:25">
      <c r="A506" s="101"/>
      <c r="B506" s="101"/>
      <c r="C506" s="137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  <c r="Y506" s="101"/>
    </row>
    <row r="507" spans="1:25">
      <c r="A507" s="101"/>
      <c r="B507" s="101"/>
      <c r="C507" s="137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  <c r="Y507" s="101"/>
    </row>
    <row r="508" spans="1:25">
      <c r="A508" s="101"/>
      <c r="B508" s="101"/>
      <c r="C508" s="137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  <c r="Y508" s="101"/>
    </row>
    <row r="509" spans="1:25">
      <c r="A509" s="101"/>
      <c r="B509" s="101"/>
      <c r="C509" s="137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  <c r="Y509" s="101"/>
    </row>
    <row r="510" spans="1:25">
      <c r="A510" s="101"/>
      <c r="B510" s="101"/>
      <c r="C510" s="137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  <c r="Y510" s="101"/>
    </row>
    <row r="511" spans="1:25">
      <c r="A511" s="101"/>
      <c r="B511" s="101"/>
      <c r="C511" s="137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  <c r="Y511" s="101"/>
    </row>
    <row r="512" spans="1:25">
      <c r="A512" s="101"/>
      <c r="B512" s="101"/>
      <c r="C512" s="137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  <c r="Y512" s="101"/>
    </row>
    <row r="513" spans="1:25">
      <c r="A513" s="101"/>
      <c r="B513" s="101"/>
      <c r="C513" s="137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  <c r="Y513" s="101"/>
    </row>
    <row r="514" spans="1:25">
      <c r="A514" s="101"/>
      <c r="B514" s="101"/>
      <c r="C514" s="137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  <c r="Y514" s="101"/>
    </row>
    <row r="515" spans="1:25">
      <c r="A515" s="101"/>
      <c r="B515" s="101"/>
      <c r="C515" s="137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  <c r="Y515" s="101"/>
    </row>
    <row r="516" spans="1:25">
      <c r="A516" s="101"/>
      <c r="B516" s="101"/>
      <c r="C516" s="137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  <c r="Y516" s="101"/>
    </row>
    <row r="517" spans="1:25">
      <c r="A517" s="101"/>
      <c r="B517" s="101"/>
      <c r="C517" s="137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  <c r="Y517" s="101"/>
    </row>
    <row r="518" spans="1:25">
      <c r="A518" s="101"/>
      <c r="B518" s="101"/>
      <c r="C518" s="137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  <c r="Y518" s="101"/>
    </row>
    <row r="519" spans="1:25">
      <c r="A519" s="101"/>
      <c r="B519" s="101"/>
      <c r="C519" s="137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  <c r="Y519" s="101"/>
    </row>
    <row r="520" spans="1:25">
      <c r="A520" s="101"/>
      <c r="B520" s="101"/>
      <c r="C520" s="137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  <c r="Y520" s="101"/>
    </row>
    <row r="521" spans="1:25">
      <c r="A521" s="101"/>
      <c r="B521" s="101"/>
      <c r="C521" s="137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  <c r="Y521" s="101"/>
    </row>
    <row r="522" spans="1:25">
      <c r="A522" s="101"/>
      <c r="B522" s="101"/>
      <c r="C522" s="137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  <c r="Y522" s="101"/>
    </row>
    <row r="523" spans="1:25">
      <c r="A523" s="101"/>
      <c r="B523" s="101"/>
      <c r="C523" s="137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  <c r="Y523" s="101"/>
    </row>
    <row r="524" spans="1:25">
      <c r="A524" s="101"/>
      <c r="B524" s="101"/>
      <c r="C524" s="137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  <c r="Y524" s="101"/>
    </row>
    <row r="525" spans="1:25">
      <c r="A525" s="101"/>
      <c r="B525" s="101"/>
      <c r="C525" s="137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  <c r="Y525" s="101"/>
    </row>
    <row r="526" spans="1:25">
      <c r="A526" s="101"/>
      <c r="B526" s="101"/>
      <c r="C526" s="137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  <c r="Y526" s="101"/>
    </row>
    <row r="527" spans="1:25">
      <c r="A527" s="101"/>
      <c r="B527" s="101"/>
      <c r="C527" s="137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  <c r="Y527" s="101"/>
    </row>
    <row r="528" spans="1:25">
      <c r="A528" s="101"/>
      <c r="B528" s="101"/>
      <c r="C528" s="137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  <c r="Y528" s="101"/>
    </row>
    <row r="529" spans="1:25">
      <c r="A529" s="101"/>
      <c r="B529" s="101"/>
      <c r="C529" s="137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  <c r="Y529" s="101"/>
    </row>
    <row r="530" spans="1:25">
      <c r="A530" s="101"/>
      <c r="B530" s="101"/>
      <c r="C530" s="137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  <c r="Y530" s="101"/>
    </row>
    <row r="531" spans="1:25">
      <c r="A531" s="101"/>
      <c r="B531" s="101"/>
      <c r="C531" s="137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  <c r="Y531" s="101"/>
    </row>
    <row r="532" spans="1:25">
      <c r="A532" s="101"/>
      <c r="B532" s="101"/>
      <c r="C532" s="137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  <c r="Y532" s="101"/>
    </row>
    <row r="533" spans="1:25">
      <c r="A533" s="101"/>
      <c r="B533" s="101"/>
      <c r="C533" s="137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</row>
    <row r="534" spans="1:25">
      <c r="A534" s="101"/>
      <c r="B534" s="101"/>
      <c r="C534" s="137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</row>
    <row r="535" spans="1:25">
      <c r="A535" s="101"/>
      <c r="B535" s="101"/>
      <c r="C535" s="137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</row>
    <row r="536" spans="1:25">
      <c r="A536" s="101"/>
      <c r="B536" s="101"/>
      <c r="C536" s="137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</row>
    <row r="537" spans="1:25">
      <c r="A537" s="101"/>
      <c r="B537" s="101"/>
      <c r="C537" s="137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</row>
    <row r="538" spans="1:25">
      <c r="A538" s="101"/>
      <c r="B538" s="101"/>
      <c r="C538" s="137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</row>
    <row r="539" spans="1:25">
      <c r="A539" s="101"/>
      <c r="B539" s="101"/>
      <c r="C539" s="137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  <c r="Y539" s="101"/>
    </row>
    <row r="540" spans="1:25">
      <c r="A540" s="101"/>
      <c r="B540" s="101"/>
      <c r="C540" s="137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</row>
    <row r="541" spans="1:25">
      <c r="A541" s="101"/>
      <c r="B541" s="101"/>
      <c r="C541" s="137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</row>
    <row r="542" spans="1:25">
      <c r="A542" s="101"/>
      <c r="B542" s="101"/>
      <c r="C542" s="137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</row>
    <row r="543" spans="1:25">
      <c r="A543" s="101"/>
      <c r="B543" s="101"/>
      <c r="C543" s="137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</row>
    <row r="544" spans="1:25">
      <c r="A544" s="101"/>
      <c r="B544" s="101"/>
      <c r="C544" s="137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</row>
    <row r="545" spans="1:25">
      <c r="A545" s="101"/>
      <c r="B545" s="101"/>
      <c r="C545" s="137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</row>
    <row r="546" spans="1:25">
      <c r="A546" s="101"/>
      <c r="B546" s="101"/>
      <c r="C546" s="137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</row>
    <row r="547" spans="1:25">
      <c r="A547" s="101"/>
      <c r="B547" s="101"/>
      <c r="C547" s="137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</row>
    <row r="548" spans="1:25">
      <c r="A548" s="101"/>
      <c r="B548" s="101"/>
      <c r="C548" s="137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</row>
    <row r="549" spans="1:25">
      <c r="A549" s="101"/>
      <c r="B549" s="101"/>
      <c r="C549" s="137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</row>
    <row r="550" spans="1:25">
      <c r="A550" s="101"/>
      <c r="B550" s="101"/>
      <c r="C550" s="137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</row>
    <row r="551" spans="1:25">
      <c r="A551" s="101"/>
      <c r="B551" s="101"/>
      <c r="C551" s="137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</row>
    <row r="552" spans="1:25">
      <c r="A552" s="101"/>
      <c r="B552" s="101"/>
      <c r="C552" s="137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  <c r="Y552" s="101"/>
    </row>
    <row r="553" spans="1:25">
      <c r="A553" s="101"/>
      <c r="B553" s="101"/>
      <c r="C553" s="137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</row>
    <row r="554" spans="1:25">
      <c r="A554" s="101"/>
      <c r="B554" s="101"/>
      <c r="C554" s="137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</row>
    <row r="555" spans="1:25">
      <c r="A555" s="101"/>
      <c r="B555" s="101"/>
      <c r="C555" s="137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</row>
    <row r="556" spans="1:25">
      <c r="A556" s="101"/>
      <c r="B556" s="101"/>
      <c r="C556" s="137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</row>
    <row r="557" spans="1:25">
      <c r="A557" s="101"/>
      <c r="B557" s="101"/>
      <c r="C557" s="137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</row>
    <row r="558" spans="1:25">
      <c r="A558" s="101"/>
      <c r="B558" s="101"/>
      <c r="C558" s="137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</row>
    <row r="559" spans="1:25">
      <c r="A559" s="101"/>
      <c r="B559" s="101"/>
      <c r="C559" s="137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</row>
    <row r="560" spans="1:25">
      <c r="A560" s="101"/>
      <c r="B560" s="101"/>
      <c r="C560" s="137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</row>
    <row r="561" spans="1:25">
      <c r="A561" s="101"/>
      <c r="B561" s="101"/>
      <c r="C561" s="137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</row>
    <row r="562" spans="1:25">
      <c r="A562" s="101"/>
      <c r="B562" s="101"/>
      <c r="C562" s="137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</row>
    <row r="563" spans="1:25">
      <c r="A563" s="101"/>
      <c r="B563" s="101"/>
      <c r="C563" s="137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</row>
    <row r="564" spans="1:25">
      <c r="A564" s="101"/>
      <c r="B564" s="101"/>
      <c r="C564" s="137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</row>
    <row r="565" spans="1:25">
      <c r="A565" s="101"/>
      <c r="B565" s="101"/>
      <c r="C565" s="137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1"/>
    </row>
    <row r="566" spans="1:25">
      <c r="A566" s="101"/>
      <c r="B566" s="101"/>
      <c r="C566" s="137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</row>
    <row r="567" spans="1:25">
      <c r="A567" s="101"/>
      <c r="B567" s="101"/>
      <c r="C567" s="137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</row>
    <row r="568" spans="1:25">
      <c r="A568" s="101"/>
      <c r="B568" s="101"/>
      <c r="C568" s="137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</row>
    <row r="569" spans="1:25">
      <c r="A569" s="101"/>
      <c r="B569" s="101"/>
      <c r="C569" s="137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</row>
    <row r="570" spans="1:25">
      <c r="A570" s="101"/>
      <c r="B570" s="101"/>
      <c r="C570" s="137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</row>
    <row r="571" spans="1:25">
      <c r="A571" s="101"/>
      <c r="B571" s="101"/>
      <c r="C571" s="137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</row>
    <row r="572" spans="1:25">
      <c r="A572" s="101"/>
      <c r="B572" s="101"/>
      <c r="C572" s="137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</row>
    <row r="573" spans="1:25">
      <c r="A573" s="101"/>
      <c r="B573" s="101"/>
      <c r="C573" s="137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</row>
    <row r="574" spans="1:25">
      <c r="A574" s="101"/>
      <c r="B574" s="101"/>
      <c r="C574" s="137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</row>
    <row r="575" spans="1:25">
      <c r="A575" s="101"/>
      <c r="B575" s="101"/>
      <c r="C575" s="137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</row>
    <row r="576" spans="1:25">
      <c r="A576" s="101"/>
      <c r="B576" s="101"/>
      <c r="C576" s="137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</row>
    <row r="577" spans="1:25">
      <c r="A577" s="101"/>
      <c r="B577" s="101"/>
      <c r="C577" s="137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</row>
    <row r="578" spans="1:25">
      <c r="A578" s="101"/>
      <c r="B578" s="101"/>
      <c r="C578" s="137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  <c r="Y578" s="101"/>
    </row>
    <row r="579" spans="1:25">
      <c r="A579" s="101"/>
      <c r="B579" s="101"/>
      <c r="C579" s="137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</row>
    <row r="580" spans="1:25">
      <c r="A580" s="101"/>
      <c r="B580" s="101"/>
      <c r="C580" s="137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</row>
    <row r="581" spans="1:25">
      <c r="A581" s="101"/>
      <c r="B581" s="101"/>
      <c r="C581" s="137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</row>
    <row r="582" spans="1:25">
      <c r="A582" s="101"/>
      <c r="B582" s="101"/>
      <c r="C582" s="137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</row>
    <row r="583" spans="1:25">
      <c r="A583" s="101"/>
      <c r="B583" s="101"/>
      <c r="C583" s="137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</row>
    <row r="584" spans="1:25">
      <c r="A584" s="101"/>
      <c r="B584" s="101"/>
      <c r="C584" s="137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</row>
    <row r="585" spans="1:25">
      <c r="A585" s="101"/>
      <c r="B585" s="101"/>
      <c r="C585" s="137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</row>
    <row r="586" spans="1:25">
      <c r="A586" s="101"/>
      <c r="B586" s="101"/>
      <c r="C586" s="137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</row>
    <row r="587" spans="1:25">
      <c r="A587" s="101"/>
      <c r="B587" s="101"/>
      <c r="C587" s="137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</row>
    <row r="588" spans="1:25">
      <c r="A588" s="101"/>
      <c r="B588" s="101"/>
      <c r="C588" s="137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</row>
    <row r="589" spans="1:25">
      <c r="A589" s="101"/>
      <c r="B589" s="101"/>
      <c r="C589" s="137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</row>
    <row r="590" spans="1:25">
      <c r="A590" s="101"/>
      <c r="B590" s="101"/>
      <c r="C590" s="137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</row>
    <row r="591" spans="1:25">
      <c r="A591" s="101"/>
      <c r="B591" s="101"/>
      <c r="C591" s="137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  <c r="Y591" s="101"/>
    </row>
    <row r="592" spans="1:25">
      <c r="A592" s="101"/>
      <c r="B592" s="101"/>
      <c r="C592" s="137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</row>
    <row r="593" spans="1:25">
      <c r="A593" s="101"/>
      <c r="B593" s="101"/>
      <c r="C593" s="137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</row>
    <row r="594" spans="1:25">
      <c r="A594" s="101"/>
      <c r="B594" s="101"/>
      <c r="C594" s="137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</row>
    <row r="595" spans="1:25">
      <c r="A595" s="101"/>
      <c r="B595" s="101"/>
      <c r="C595" s="137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</row>
    <row r="596" spans="1:25">
      <c r="A596" s="101"/>
      <c r="B596" s="101"/>
      <c r="C596" s="137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</row>
    <row r="597" spans="1:25">
      <c r="A597" s="101"/>
      <c r="B597" s="101"/>
      <c r="C597" s="137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</row>
    <row r="598" spans="1:25">
      <c r="A598" s="101"/>
      <c r="B598" s="101"/>
      <c r="C598" s="137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</row>
    <row r="599" spans="1:25">
      <c r="A599" s="101"/>
      <c r="B599" s="101"/>
      <c r="C599" s="137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</row>
    <row r="600" spans="1:25">
      <c r="A600" s="101"/>
      <c r="B600" s="101"/>
      <c r="C600" s="137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</row>
    <row r="601" spans="1:25">
      <c r="A601" s="101"/>
      <c r="B601" s="101"/>
      <c r="C601" s="137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</row>
    <row r="602" spans="1:25">
      <c r="A602" s="101"/>
      <c r="B602" s="101"/>
      <c r="C602" s="137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</row>
    <row r="603" spans="1:25">
      <c r="A603" s="101"/>
      <c r="B603" s="101"/>
      <c r="C603" s="137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</row>
    <row r="604" spans="1:25">
      <c r="A604" s="101"/>
      <c r="B604" s="101"/>
      <c r="C604" s="137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  <c r="Y604" s="101"/>
    </row>
    <row r="605" spans="1:25">
      <c r="A605" s="101"/>
      <c r="B605" s="101"/>
      <c r="C605" s="137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</row>
    <row r="606" spans="1:25">
      <c r="A606" s="101"/>
      <c r="B606" s="101"/>
      <c r="C606" s="137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</row>
    <row r="607" spans="1:25">
      <c r="A607" s="101"/>
      <c r="B607" s="101"/>
      <c r="C607" s="137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</row>
    <row r="608" spans="1:25">
      <c r="A608" s="101"/>
      <c r="B608" s="101"/>
      <c r="C608" s="137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</row>
    <row r="609" spans="1:25">
      <c r="A609" s="101"/>
      <c r="B609" s="101"/>
      <c r="C609" s="137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</row>
    <row r="610" spans="1:25">
      <c r="A610" s="101"/>
      <c r="B610" s="101"/>
      <c r="C610" s="137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</row>
    <row r="611" spans="1:25">
      <c r="A611" s="101"/>
      <c r="B611" s="101"/>
      <c r="C611" s="137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</row>
    <row r="612" spans="1:25">
      <c r="A612" s="101"/>
      <c r="B612" s="101"/>
      <c r="C612" s="137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</row>
    <row r="613" spans="1:25">
      <c r="A613" s="101"/>
      <c r="B613" s="101"/>
      <c r="C613" s="137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</row>
    <row r="614" spans="1:25">
      <c r="A614" s="101"/>
      <c r="B614" s="101"/>
      <c r="C614" s="137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</row>
    <row r="615" spans="1:25">
      <c r="A615" s="101"/>
      <c r="B615" s="101"/>
      <c r="C615" s="137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</row>
    <row r="616" spans="1:25">
      <c r="A616" s="101"/>
      <c r="B616" s="101"/>
      <c r="C616" s="137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</row>
    <row r="617" spans="1:25">
      <c r="A617" s="101"/>
      <c r="B617" s="101"/>
      <c r="C617" s="137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</row>
    <row r="618" spans="1:25">
      <c r="A618" s="101"/>
      <c r="B618" s="101"/>
      <c r="C618" s="137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</row>
    <row r="619" spans="1:25">
      <c r="A619" s="101"/>
      <c r="B619" s="101"/>
      <c r="C619" s="137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</row>
    <row r="620" spans="1:25">
      <c r="A620" s="101"/>
      <c r="B620" s="101"/>
      <c r="C620" s="137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</row>
    <row r="621" spans="1:25">
      <c r="A621" s="101"/>
      <c r="B621" s="101"/>
      <c r="C621" s="137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</row>
    <row r="622" spans="1:25">
      <c r="A622" s="101"/>
      <c r="B622" s="101"/>
      <c r="C622" s="137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</row>
    <row r="623" spans="1:25">
      <c r="A623" s="101"/>
      <c r="B623" s="101"/>
      <c r="C623" s="137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</row>
    <row r="624" spans="1:25">
      <c r="A624" s="101"/>
      <c r="B624" s="101"/>
      <c r="C624" s="137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</row>
    <row r="625" spans="1:25">
      <c r="A625" s="101"/>
      <c r="B625" s="101"/>
      <c r="C625" s="137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</row>
    <row r="626" spans="1:25">
      <c r="A626" s="101"/>
      <c r="B626" s="101"/>
      <c r="C626" s="137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</row>
    <row r="627" spans="1:25">
      <c r="A627" s="101"/>
      <c r="B627" s="101"/>
      <c r="C627" s="137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</row>
    <row r="628" spans="1:25">
      <c r="A628" s="101"/>
      <c r="B628" s="101"/>
      <c r="C628" s="137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</row>
    <row r="629" spans="1:25">
      <c r="A629" s="101"/>
      <c r="B629" s="101"/>
      <c r="C629" s="137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</row>
    <row r="630" spans="1:25">
      <c r="A630" s="101"/>
      <c r="B630" s="101"/>
      <c r="C630" s="137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</row>
    <row r="631" spans="1:25">
      <c r="A631" s="101"/>
      <c r="B631" s="101"/>
      <c r="C631" s="137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</row>
    <row r="632" spans="1:25">
      <c r="A632" s="101"/>
      <c r="B632" s="101"/>
      <c r="C632" s="137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</row>
    <row r="633" spans="1:25">
      <c r="A633" s="101"/>
      <c r="B633" s="101"/>
      <c r="C633" s="137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</row>
    <row r="634" spans="1:25">
      <c r="A634" s="101"/>
      <c r="B634" s="101"/>
      <c r="C634" s="137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</row>
    <row r="635" spans="1:25">
      <c r="A635" s="101"/>
      <c r="B635" s="101"/>
      <c r="C635" s="137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</row>
    <row r="636" spans="1:25">
      <c r="A636" s="101"/>
      <c r="B636" s="101"/>
      <c r="C636" s="137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</row>
    <row r="637" spans="1:25">
      <c r="A637" s="101"/>
      <c r="B637" s="101"/>
      <c r="C637" s="137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</row>
    <row r="638" spans="1:25">
      <c r="A638" s="101"/>
      <c r="B638" s="101"/>
      <c r="C638" s="137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</row>
    <row r="639" spans="1:25">
      <c r="A639" s="101"/>
      <c r="B639" s="101"/>
      <c r="C639" s="137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</row>
    <row r="640" spans="1:25">
      <c r="A640" s="101"/>
      <c r="B640" s="101"/>
      <c r="C640" s="137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</row>
    <row r="641" spans="1:25">
      <c r="A641" s="101"/>
      <c r="B641" s="101"/>
      <c r="C641" s="137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</row>
    <row r="642" spans="1:25">
      <c r="A642" s="101"/>
      <c r="B642" s="101"/>
      <c r="C642" s="137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</row>
    <row r="643" spans="1:25">
      <c r="A643" s="101"/>
      <c r="B643" s="101"/>
      <c r="C643" s="137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</row>
    <row r="644" spans="1:25">
      <c r="A644" s="101"/>
      <c r="B644" s="101"/>
      <c r="C644" s="137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</row>
    <row r="645" spans="1:25">
      <c r="A645" s="101"/>
      <c r="B645" s="101"/>
      <c r="C645" s="137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</row>
    <row r="646" spans="1:25">
      <c r="A646" s="101"/>
      <c r="B646" s="101"/>
      <c r="C646" s="137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</row>
    <row r="647" spans="1:25">
      <c r="A647" s="101"/>
      <c r="B647" s="101"/>
      <c r="C647" s="137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</row>
    <row r="648" spans="1:25">
      <c r="A648" s="101"/>
      <c r="B648" s="101"/>
      <c r="C648" s="137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</row>
    <row r="649" spans="1:25">
      <c r="A649" s="101"/>
      <c r="B649" s="101"/>
      <c r="C649" s="137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</row>
    <row r="650" spans="1:25">
      <c r="A650" s="101"/>
      <c r="B650" s="101"/>
      <c r="C650" s="137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</row>
    <row r="651" spans="1:25">
      <c r="A651" s="101"/>
      <c r="B651" s="101"/>
      <c r="C651" s="137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</row>
    <row r="652" spans="1:25">
      <c r="A652" s="101"/>
      <c r="B652" s="101"/>
      <c r="C652" s="137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</row>
    <row r="653" spans="1:25">
      <c r="A653" s="101"/>
      <c r="B653" s="101"/>
      <c r="C653" s="137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</row>
    <row r="654" spans="1:25">
      <c r="A654" s="101"/>
      <c r="B654" s="101"/>
      <c r="C654" s="137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</row>
    <row r="655" spans="1:25">
      <c r="A655" s="101"/>
      <c r="B655" s="101"/>
      <c r="C655" s="137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</row>
    <row r="656" spans="1:25">
      <c r="A656" s="101"/>
      <c r="B656" s="101"/>
      <c r="C656" s="137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</row>
    <row r="657" spans="1:25">
      <c r="A657" s="101"/>
      <c r="B657" s="101"/>
      <c r="C657" s="137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</row>
    <row r="658" spans="1:25">
      <c r="A658" s="101"/>
      <c r="B658" s="101"/>
      <c r="C658" s="137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</row>
    <row r="659" spans="1:25">
      <c r="A659" s="101"/>
      <c r="B659" s="101"/>
      <c r="C659" s="137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</row>
    <row r="660" spans="1:25">
      <c r="A660" s="101"/>
      <c r="B660" s="101"/>
      <c r="C660" s="137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</row>
    <row r="661" spans="1:25">
      <c r="A661" s="101"/>
      <c r="B661" s="101"/>
      <c r="C661" s="137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</row>
    <row r="662" spans="1:25">
      <c r="A662" s="101"/>
      <c r="B662" s="101"/>
      <c r="C662" s="137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</row>
    <row r="663" spans="1:25">
      <c r="A663" s="101"/>
      <c r="B663" s="101"/>
      <c r="C663" s="137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</row>
    <row r="664" spans="1:25">
      <c r="A664" s="101"/>
      <c r="B664" s="101"/>
      <c r="C664" s="137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</row>
    <row r="665" spans="1:25">
      <c r="A665" s="101"/>
      <c r="B665" s="101"/>
      <c r="C665" s="137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</row>
    <row r="666" spans="1:25">
      <c r="A666" s="101"/>
      <c r="B666" s="101"/>
      <c r="C666" s="137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</row>
    <row r="667" spans="1:25">
      <c r="A667" s="101"/>
      <c r="B667" s="101"/>
      <c r="C667" s="137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</row>
    <row r="668" spans="1:25">
      <c r="A668" s="101"/>
      <c r="B668" s="101"/>
      <c r="C668" s="137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</row>
    <row r="669" spans="1:25">
      <c r="A669" s="101"/>
      <c r="B669" s="101"/>
      <c r="C669" s="137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</row>
    <row r="670" spans="1:25">
      <c r="A670" s="101"/>
      <c r="B670" s="101"/>
      <c r="C670" s="137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</row>
    <row r="671" spans="1:25">
      <c r="A671" s="101"/>
      <c r="B671" s="101"/>
      <c r="C671" s="137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</row>
    <row r="672" spans="1:25">
      <c r="A672" s="101"/>
      <c r="B672" s="101"/>
      <c r="C672" s="137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</row>
    <row r="673" spans="1:25">
      <c r="A673" s="101"/>
      <c r="B673" s="101"/>
      <c r="C673" s="137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</row>
    <row r="674" spans="1:25">
      <c r="A674" s="101"/>
      <c r="B674" s="101"/>
      <c r="C674" s="137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</row>
    <row r="675" spans="1:25">
      <c r="A675" s="101"/>
      <c r="B675" s="101"/>
      <c r="C675" s="137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</row>
    <row r="676" spans="1:25">
      <c r="A676" s="101"/>
      <c r="B676" s="101"/>
      <c r="C676" s="137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</row>
    <row r="677" spans="1:25">
      <c r="A677" s="101"/>
      <c r="B677" s="101"/>
      <c r="C677" s="137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</row>
    <row r="678" spans="1:25">
      <c r="A678" s="101"/>
      <c r="B678" s="101"/>
      <c r="C678" s="137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</row>
    <row r="679" spans="1:25">
      <c r="A679" s="101"/>
      <c r="B679" s="101"/>
      <c r="C679" s="137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</row>
    <row r="680" spans="1:25">
      <c r="A680" s="101"/>
      <c r="B680" s="101"/>
      <c r="C680" s="137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</row>
    <row r="681" spans="1:25">
      <c r="A681" s="101"/>
      <c r="B681" s="101"/>
      <c r="C681" s="137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</row>
    <row r="682" spans="1:25">
      <c r="A682" s="101"/>
      <c r="B682" s="101"/>
      <c r="C682" s="137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</row>
    <row r="683" spans="1:25">
      <c r="A683" s="101"/>
      <c r="B683" s="101"/>
      <c r="C683" s="137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</row>
    <row r="684" spans="1:25">
      <c r="A684" s="101"/>
      <c r="B684" s="101"/>
      <c r="C684" s="137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</row>
    <row r="685" spans="1:25">
      <c r="A685" s="101"/>
      <c r="B685" s="101"/>
      <c r="C685" s="137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</row>
    <row r="686" spans="1:25">
      <c r="A686" s="101"/>
      <c r="B686" s="101"/>
      <c r="C686" s="137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</row>
    <row r="687" spans="1:25">
      <c r="A687" s="101"/>
      <c r="B687" s="101"/>
      <c r="C687" s="137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</row>
    <row r="688" spans="1:25">
      <c r="A688" s="101"/>
      <c r="B688" s="101"/>
      <c r="C688" s="137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</row>
    <row r="689" spans="1:25">
      <c r="A689" s="101"/>
      <c r="B689" s="101"/>
      <c r="C689" s="137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</row>
    <row r="690" spans="1:25">
      <c r="A690" s="101"/>
      <c r="B690" s="101"/>
      <c r="C690" s="137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</row>
    <row r="691" spans="1:25">
      <c r="A691" s="101"/>
      <c r="B691" s="101"/>
      <c r="C691" s="137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</row>
    <row r="692" spans="1:25">
      <c r="A692" s="101"/>
      <c r="B692" s="101"/>
      <c r="C692" s="137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</row>
    <row r="693" spans="1:25">
      <c r="A693" s="101"/>
      <c r="B693" s="101"/>
      <c r="C693" s="137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</row>
    <row r="694" spans="1:25">
      <c r="A694" s="101"/>
      <c r="B694" s="101"/>
      <c r="C694" s="137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</row>
    <row r="695" spans="1:25">
      <c r="A695" s="101"/>
      <c r="B695" s="101"/>
      <c r="C695" s="137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</row>
    <row r="696" spans="1:25">
      <c r="A696" s="101"/>
      <c r="B696" s="101"/>
      <c r="C696" s="137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</row>
    <row r="697" spans="1:25">
      <c r="A697" s="101"/>
      <c r="B697" s="101"/>
      <c r="C697" s="137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</row>
    <row r="698" spans="1:25">
      <c r="A698" s="101"/>
      <c r="B698" s="101"/>
      <c r="C698" s="137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</row>
    <row r="699" spans="1:25">
      <c r="A699" s="101"/>
      <c r="B699" s="101"/>
      <c r="C699" s="137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</row>
    <row r="700" spans="1:25">
      <c r="A700" s="101"/>
      <c r="B700" s="101"/>
      <c r="C700" s="137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</row>
    <row r="701" spans="1:25">
      <c r="A701" s="101"/>
      <c r="B701" s="101"/>
      <c r="C701" s="137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</row>
    <row r="702" spans="1:25">
      <c r="A702" s="101"/>
      <c r="B702" s="101"/>
      <c r="C702" s="137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</row>
    <row r="703" spans="1:25">
      <c r="A703" s="101"/>
      <c r="B703" s="101"/>
      <c r="C703" s="137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</row>
    <row r="704" spans="1:25">
      <c r="A704" s="101"/>
      <c r="B704" s="101"/>
      <c r="C704" s="137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</row>
    <row r="705" spans="1:25">
      <c r="A705" s="101"/>
      <c r="B705" s="101"/>
      <c r="C705" s="137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</row>
    <row r="706" spans="1:25">
      <c r="A706" s="101"/>
      <c r="B706" s="101"/>
      <c r="C706" s="137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</row>
    <row r="707" spans="1:25">
      <c r="A707" s="101"/>
      <c r="B707" s="101"/>
      <c r="C707" s="137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</row>
    <row r="708" spans="1:25">
      <c r="A708" s="101"/>
      <c r="B708" s="101"/>
      <c r="C708" s="137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</row>
    <row r="709" spans="1:25">
      <c r="A709" s="101"/>
      <c r="B709" s="101"/>
      <c r="C709" s="137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</row>
    <row r="710" spans="1:25">
      <c r="A710" s="101"/>
      <c r="B710" s="101"/>
      <c r="C710" s="137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</row>
    <row r="711" spans="1:25">
      <c r="A711" s="101"/>
      <c r="B711" s="101"/>
      <c r="C711" s="137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</row>
    <row r="712" spans="1:25">
      <c r="A712" s="101"/>
      <c r="B712" s="101"/>
      <c r="C712" s="137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</row>
    <row r="713" spans="1:25">
      <c r="A713" s="101"/>
      <c r="B713" s="101"/>
      <c r="C713" s="137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</row>
    <row r="714" spans="1:25">
      <c r="A714" s="101"/>
      <c r="B714" s="101"/>
      <c r="C714" s="137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</row>
    <row r="715" spans="1:25">
      <c r="A715" s="101"/>
      <c r="B715" s="101"/>
      <c r="C715" s="137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</row>
    <row r="716" spans="1:25">
      <c r="A716" s="101"/>
      <c r="B716" s="101"/>
      <c r="C716" s="137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</row>
    <row r="717" spans="1:25">
      <c r="A717" s="101"/>
      <c r="B717" s="101"/>
      <c r="C717" s="137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</row>
    <row r="718" spans="1:25">
      <c r="A718" s="101"/>
      <c r="B718" s="101"/>
      <c r="C718" s="137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</row>
    <row r="719" spans="1:25">
      <c r="A719" s="101"/>
      <c r="B719" s="101"/>
      <c r="C719" s="137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</row>
    <row r="720" spans="1:25">
      <c r="A720" s="101"/>
      <c r="B720" s="101"/>
      <c r="C720" s="137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</row>
    <row r="721" spans="1:25">
      <c r="A721" s="101"/>
      <c r="B721" s="101"/>
      <c r="C721" s="137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</row>
    <row r="722" spans="1:25">
      <c r="A722" s="101"/>
      <c r="B722" s="101"/>
      <c r="C722" s="137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  <c r="Y722" s="101"/>
    </row>
    <row r="723" spans="1:25">
      <c r="A723" s="101"/>
      <c r="B723" s="101"/>
      <c r="C723" s="137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  <c r="Y723" s="101"/>
    </row>
    <row r="724" spans="1:25">
      <c r="A724" s="101"/>
      <c r="B724" s="101"/>
      <c r="C724" s="137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  <c r="Y724" s="101"/>
    </row>
    <row r="725" spans="1:25">
      <c r="A725" s="101"/>
      <c r="B725" s="101"/>
      <c r="C725" s="137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  <c r="Y725" s="101"/>
    </row>
    <row r="726" spans="1:25">
      <c r="A726" s="101"/>
      <c r="B726" s="101"/>
      <c r="C726" s="137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  <c r="Y726" s="101"/>
    </row>
    <row r="727" spans="1:25">
      <c r="A727" s="101"/>
      <c r="B727" s="101"/>
      <c r="C727" s="137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  <c r="Y727" s="101"/>
    </row>
    <row r="728" spans="1:25">
      <c r="A728" s="101"/>
      <c r="B728" s="101"/>
      <c r="C728" s="137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  <c r="Y728" s="101"/>
    </row>
    <row r="729" spans="1:25">
      <c r="A729" s="101"/>
      <c r="B729" s="101"/>
      <c r="C729" s="137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  <c r="Y729" s="101"/>
    </row>
    <row r="730" spans="1:25">
      <c r="A730" s="101"/>
      <c r="B730" s="101"/>
      <c r="C730" s="137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  <c r="Y730" s="101"/>
    </row>
    <row r="731" spans="1:25">
      <c r="A731" s="101"/>
      <c r="B731" s="101"/>
      <c r="C731" s="137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  <c r="Y731" s="101"/>
    </row>
    <row r="732" spans="1:25">
      <c r="A732" s="101"/>
      <c r="B732" s="101"/>
      <c r="C732" s="137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  <c r="Y732" s="101"/>
    </row>
    <row r="733" spans="1:25">
      <c r="A733" s="101"/>
      <c r="B733" s="101"/>
      <c r="C733" s="137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  <c r="Y733" s="101"/>
    </row>
    <row r="734" spans="1:25">
      <c r="A734" s="101"/>
      <c r="B734" s="101"/>
      <c r="C734" s="137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  <c r="Y734" s="101"/>
    </row>
    <row r="735" spans="1:25">
      <c r="A735" s="101"/>
      <c r="B735" s="101"/>
      <c r="C735" s="137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  <c r="Y735" s="101"/>
    </row>
    <row r="736" spans="1:25">
      <c r="A736" s="101"/>
      <c r="B736" s="101"/>
      <c r="C736" s="137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  <c r="Y736" s="101"/>
    </row>
    <row r="737" spans="1:25">
      <c r="A737" s="101"/>
      <c r="B737" s="101"/>
      <c r="C737" s="137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  <c r="Y737" s="101"/>
    </row>
    <row r="738" spans="1:25">
      <c r="A738" s="101"/>
      <c r="B738" s="101"/>
      <c r="C738" s="137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  <c r="Y738" s="101"/>
    </row>
    <row r="739" spans="1:25">
      <c r="A739" s="101"/>
      <c r="B739" s="101"/>
      <c r="C739" s="137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  <c r="Y739" s="101"/>
    </row>
    <row r="740" spans="1:25">
      <c r="A740" s="101"/>
      <c r="B740" s="101"/>
      <c r="C740" s="137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  <c r="Y740" s="101"/>
    </row>
    <row r="741" spans="1:25">
      <c r="A741" s="101"/>
      <c r="B741" s="101"/>
      <c r="C741" s="137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  <c r="Y741" s="101"/>
    </row>
    <row r="742" spans="1:25">
      <c r="A742" s="101"/>
      <c r="B742" s="101"/>
      <c r="C742" s="137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  <c r="Y742" s="101"/>
    </row>
    <row r="743" spans="1:25">
      <c r="A743" s="101"/>
      <c r="B743" s="101"/>
      <c r="C743" s="137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  <c r="Y743" s="101"/>
    </row>
    <row r="744" spans="1:25">
      <c r="A744" s="101"/>
      <c r="B744" s="101"/>
      <c r="C744" s="137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  <c r="Y744" s="101"/>
    </row>
    <row r="745" spans="1:25">
      <c r="A745" s="101"/>
      <c r="B745" s="101"/>
      <c r="C745" s="137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  <c r="Y745" s="101"/>
    </row>
    <row r="746" spans="1:25">
      <c r="A746" s="101"/>
      <c r="B746" s="101"/>
      <c r="C746" s="137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  <c r="Y746" s="101"/>
    </row>
    <row r="747" spans="1:25">
      <c r="A747" s="101"/>
      <c r="B747" s="101"/>
      <c r="C747" s="137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  <c r="Y747" s="101"/>
    </row>
    <row r="748" spans="1:25">
      <c r="A748" s="101"/>
      <c r="B748" s="101"/>
      <c r="C748" s="137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  <c r="Y748" s="101"/>
    </row>
    <row r="749" spans="1:25">
      <c r="A749" s="101"/>
      <c r="B749" s="101"/>
      <c r="C749" s="137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  <c r="Y749" s="101"/>
    </row>
    <row r="750" spans="1:25">
      <c r="A750" s="101"/>
      <c r="B750" s="101"/>
      <c r="C750" s="137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  <c r="Y750" s="101"/>
    </row>
    <row r="751" spans="1:25">
      <c r="A751" s="101"/>
      <c r="B751" s="101"/>
      <c r="C751" s="137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  <c r="Y751" s="101"/>
    </row>
    <row r="752" spans="1:25">
      <c r="A752" s="101"/>
      <c r="B752" s="101"/>
      <c r="C752" s="137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  <c r="Y752" s="101"/>
    </row>
    <row r="753" spans="1:25">
      <c r="A753" s="101"/>
      <c r="B753" s="101"/>
      <c r="C753" s="137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  <c r="Y753" s="101"/>
    </row>
    <row r="754" spans="1:25">
      <c r="A754" s="101"/>
      <c r="B754" s="101"/>
      <c r="C754" s="137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  <c r="Y754" s="101"/>
    </row>
    <row r="755" spans="1:25">
      <c r="A755" s="101"/>
      <c r="B755" s="101"/>
      <c r="C755" s="137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  <c r="Y755" s="101"/>
    </row>
    <row r="756" spans="1:25">
      <c r="A756" s="101"/>
      <c r="B756" s="101"/>
      <c r="C756" s="137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  <c r="Y756" s="101"/>
    </row>
    <row r="757" spans="1:25">
      <c r="A757" s="101"/>
      <c r="B757" s="101"/>
      <c r="C757" s="137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  <c r="Y757" s="101"/>
    </row>
    <row r="758" spans="1:25">
      <c r="A758" s="101"/>
      <c r="B758" s="101"/>
      <c r="C758" s="137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  <c r="Y758" s="101"/>
    </row>
    <row r="759" spans="1:25">
      <c r="A759" s="101"/>
      <c r="B759" s="101"/>
      <c r="C759" s="137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  <c r="Y759" s="101"/>
    </row>
    <row r="760" spans="1:25">
      <c r="A760" s="101"/>
      <c r="B760" s="101"/>
      <c r="C760" s="137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  <c r="Y760" s="101"/>
    </row>
    <row r="761" spans="1:25">
      <c r="A761" s="101"/>
      <c r="B761" s="101"/>
      <c r="C761" s="137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  <c r="Y761" s="101"/>
    </row>
    <row r="762" spans="1:25">
      <c r="A762" s="101"/>
      <c r="B762" s="101"/>
      <c r="C762" s="137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  <c r="Y762" s="101"/>
    </row>
    <row r="763" spans="1:25">
      <c r="A763" s="101"/>
      <c r="B763" s="101"/>
      <c r="C763" s="137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  <c r="Y763" s="101"/>
    </row>
    <row r="764" spans="1:25">
      <c r="A764" s="101"/>
      <c r="B764" s="101"/>
      <c r="C764" s="137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  <c r="Y764" s="101"/>
    </row>
    <row r="765" spans="1:25">
      <c r="A765" s="101"/>
      <c r="B765" s="101"/>
      <c r="C765" s="137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  <c r="Y765" s="101"/>
    </row>
    <row r="766" spans="1:25">
      <c r="A766" s="101"/>
      <c r="B766" s="101"/>
      <c r="C766" s="137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  <c r="Y766" s="101"/>
    </row>
    <row r="767" spans="1:25">
      <c r="A767" s="101"/>
      <c r="B767" s="101"/>
      <c r="C767" s="137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  <c r="Y767" s="101"/>
    </row>
    <row r="768" spans="1:25">
      <c r="A768" s="101"/>
      <c r="B768" s="101"/>
      <c r="C768" s="137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  <c r="Y768" s="101"/>
    </row>
    <row r="769" spans="1:25">
      <c r="A769" s="101"/>
      <c r="B769" s="101"/>
      <c r="C769" s="137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  <c r="Y769" s="101"/>
    </row>
    <row r="770" spans="1:25">
      <c r="A770" s="101"/>
      <c r="B770" s="101"/>
      <c r="C770" s="137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  <c r="Y770" s="101"/>
    </row>
    <row r="771" spans="1:25">
      <c r="A771" s="101"/>
      <c r="B771" s="101"/>
      <c r="C771" s="137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  <c r="Y771" s="101"/>
    </row>
    <row r="772" spans="1:25">
      <c r="A772" s="101"/>
      <c r="B772" s="101"/>
      <c r="C772" s="137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  <c r="Y772" s="101"/>
    </row>
    <row r="773" spans="1:25">
      <c r="A773" s="101"/>
      <c r="B773" s="101"/>
      <c r="C773" s="137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  <c r="Y773" s="101"/>
    </row>
    <row r="774" spans="1:25">
      <c r="A774" s="101"/>
      <c r="B774" s="101"/>
      <c r="C774" s="137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  <c r="Y774" s="101"/>
    </row>
    <row r="775" spans="1:25">
      <c r="A775" s="101"/>
      <c r="B775" s="101"/>
      <c r="C775" s="137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  <c r="Y775" s="101"/>
    </row>
    <row r="776" spans="1:25">
      <c r="A776" s="101"/>
      <c r="B776" s="101"/>
      <c r="C776" s="137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  <c r="Y776" s="101"/>
    </row>
    <row r="777" spans="1:25">
      <c r="A777" s="101"/>
      <c r="B777" s="101"/>
      <c r="C777" s="137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  <c r="Y777" s="101"/>
    </row>
    <row r="778" spans="1:25">
      <c r="A778" s="101"/>
      <c r="B778" s="101"/>
      <c r="C778" s="137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  <c r="Y778" s="101"/>
    </row>
    <row r="779" spans="1:25">
      <c r="A779" s="101"/>
      <c r="B779" s="101"/>
      <c r="C779" s="137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  <c r="Y779" s="101"/>
    </row>
    <row r="780" spans="1:25">
      <c r="A780" s="101"/>
      <c r="B780" s="101"/>
      <c r="C780" s="137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  <c r="Y780" s="101"/>
    </row>
    <row r="781" spans="1:25">
      <c r="A781" s="101"/>
      <c r="B781" s="101"/>
      <c r="C781" s="137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  <c r="Y781" s="101"/>
    </row>
    <row r="782" spans="1:25">
      <c r="A782" s="101"/>
      <c r="B782" s="101"/>
      <c r="C782" s="137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  <c r="Y782" s="101"/>
    </row>
    <row r="783" spans="1:25">
      <c r="A783" s="101"/>
      <c r="B783" s="101"/>
      <c r="C783" s="137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  <c r="Y783" s="101"/>
    </row>
    <row r="784" spans="1:25">
      <c r="A784" s="101"/>
      <c r="B784" s="101"/>
      <c r="C784" s="137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  <c r="Y784" s="101"/>
    </row>
    <row r="785" spans="1:25">
      <c r="A785" s="101"/>
      <c r="B785" s="101"/>
      <c r="C785" s="137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  <c r="Y785" s="101"/>
    </row>
    <row r="786" spans="1:25">
      <c r="A786" s="101"/>
      <c r="B786" s="101"/>
      <c r="C786" s="137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  <c r="Y786" s="101"/>
    </row>
    <row r="787" spans="1:25">
      <c r="A787" s="101"/>
      <c r="B787" s="101"/>
      <c r="C787" s="137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  <c r="Y787" s="101"/>
    </row>
    <row r="788" spans="1:25">
      <c r="A788" s="101"/>
      <c r="B788" s="101"/>
      <c r="C788" s="137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  <c r="Y788" s="101"/>
    </row>
    <row r="789" spans="1:25">
      <c r="A789" s="101"/>
      <c r="B789" s="101"/>
      <c r="C789" s="137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  <c r="Y789" s="101"/>
    </row>
    <row r="790" spans="1:25">
      <c r="A790" s="101"/>
      <c r="B790" s="101"/>
      <c r="C790" s="137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  <c r="Y790" s="101"/>
    </row>
    <row r="791" spans="1:25">
      <c r="A791" s="101"/>
      <c r="B791" s="101"/>
      <c r="C791" s="137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  <c r="Y791" s="101"/>
    </row>
    <row r="792" spans="1:25">
      <c r="A792" s="101"/>
      <c r="B792" s="101"/>
      <c r="C792" s="137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  <c r="Y792" s="101"/>
    </row>
    <row r="793" spans="1:25">
      <c r="A793" s="101"/>
      <c r="B793" s="101"/>
      <c r="C793" s="137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  <c r="Y793" s="101"/>
    </row>
    <row r="794" spans="1:25">
      <c r="A794" s="101"/>
      <c r="B794" s="101"/>
      <c r="C794" s="137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  <c r="Y794" s="101"/>
    </row>
    <row r="795" spans="1:25">
      <c r="A795" s="101"/>
      <c r="B795" s="101"/>
      <c r="C795" s="137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  <c r="Y795" s="101"/>
    </row>
    <row r="796" spans="1:25">
      <c r="A796" s="101"/>
      <c r="B796" s="101"/>
      <c r="C796" s="137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  <c r="Y796" s="101"/>
    </row>
    <row r="797" spans="1:25">
      <c r="A797" s="101"/>
      <c r="B797" s="101"/>
      <c r="C797" s="137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  <c r="Y797" s="101"/>
    </row>
    <row r="798" spans="1:25">
      <c r="A798" s="101"/>
      <c r="B798" s="101"/>
      <c r="C798" s="137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  <c r="Y798" s="101"/>
    </row>
    <row r="799" spans="1:25">
      <c r="A799" s="101"/>
      <c r="B799" s="101"/>
      <c r="C799" s="137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  <c r="Y799" s="101"/>
    </row>
    <row r="800" spans="1:25">
      <c r="A800" s="101"/>
      <c r="B800" s="101"/>
      <c r="C800" s="137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  <c r="Y800" s="101"/>
    </row>
    <row r="801" spans="1:25">
      <c r="A801" s="101"/>
      <c r="B801" s="101"/>
      <c r="C801" s="137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  <c r="Y801" s="101"/>
    </row>
    <row r="802" spans="1:25">
      <c r="A802" s="101"/>
      <c r="B802" s="101"/>
      <c r="C802" s="137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  <c r="Y802" s="101"/>
    </row>
    <row r="803" spans="1:25">
      <c r="A803" s="101"/>
      <c r="B803" s="101"/>
      <c r="C803" s="137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  <c r="Y803" s="101"/>
    </row>
    <row r="804" spans="1:25">
      <c r="A804" s="101"/>
      <c r="B804" s="101"/>
      <c r="C804" s="137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  <c r="Y804" s="101"/>
    </row>
    <row r="805" spans="1:25">
      <c r="A805" s="101"/>
      <c r="B805" s="101"/>
      <c r="C805" s="137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  <c r="Y805" s="101"/>
    </row>
    <row r="806" spans="1:25">
      <c r="A806" s="101"/>
      <c r="B806" s="101"/>
      <c r="C806" s="137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  <c r="Y806" s="101"/>
    </row>
    <row r="807" spans="1:25">
      <c r="A807" s="101"/>
      <c r="B807" s="101"/>
      <c r="C807" s="137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  <c r="Y807" s="101"/>
    </row>
    <row r="808" spans="1:25">
      <c r="A808" s="101"/>
      <c r="B808" s="101"/>
      <c r="C808" s="137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  <c r="Y808" s="101"/>
    </row>
    <row r="809" spans="1:25">
      <c r="A809" s="101"/>
      <c r="B809" s="101"/>
      <c r="C809" s="137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  <c r="Y809" s="101"/>
    </row>
    <row r="810" spans="1:25">
      <c r="A810" s="101"/>
      <c r="B810" s="101"/>
      <c r="C810" s="137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  <c r="Y810" s="101"/>
    </row>
    <row r="811" spans="1:25">
      <c r="A811" s="101"/>
      <c r="B811" s="101"/>
      <c r="C811" s="137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  <c r="Y811" s="101"/>
    </row>
    <row r="812" spans="1:25">
      <c r="A812" s="101"/>
      <c r="B812" s="101"/>
      <c r="C812" s="137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  <c r="Y812" s="101"/>
    </row>
    <row r="813" spans="1:25">
      <c r="A813" s="101"/>
      <c r="B813" s="101"/>
      <c r="C813" s="137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  <c r="Y813" s="101"/>
    </row>
    <row r="814" spans="1:25">
      <c r="A814" s="101"/>
      <c r="B814" s="101"/>
      <c r="C814" s="137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  <c r="Y814" s="101"/>
    </row>
    <row r="815" spans="1:25">
      <c r="A815" s="101"/>
      <c r="B815" s="101"/>
      <c r="C815" s="137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  <c r="Y815" s="101"/>
    </row>
    <row r="816" spans="1:25">
      <c r="A816" s="101"/>
      <c r="B816" s="101"/>
      <c r="C816" s="137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  <c r="Y816" s="101"/>
    </row>
    <row r="817" spans="1:25">
      <c r="A817" s="101"/>
      <c r="B817" s="101"/>
      <c r="C817" s="137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  <c r="Y817" s="101"/>
    </row>
    <row r="818" spans="1:25">
      <c r="A818" s="101"/>
      <c r="B818" s="101"/>
      <c r="C818" s="137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  <c r="Y818" s="101"/>
    </row>
    <row r="819" spans="1:25">
      <c r="A819" s="101"/>
      <c r="B819" s="101"/>
      <c r="C819" s="137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  <c r="Y819" s="101"/>
    </row>
    <row r="820" spans="1:25">
      <c r="A820" s="101"/>
      <c r="B820" s="101"/>
      <c r="C820" s="137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  <c r="Y820" s="101"/>
    </row>
    <row r="821" spans="1:25">
      <c r="A821" s="101"/>
      <c r="B821" s="101"/>
      <c r="C821" s="137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  <c r="Y821" s="101"/>
    </row>
    <row r="822" spans="1:25">
      <c r="A822" s="101"/>
      <c r="B822" s="101"/>
      <c r="C822" s="137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  <c r="Y822" s="101"/>
    </row>
    <row r="823" spans="1:25">
      <c r="A823" s="101"/>
      <c r="B823" s="101"/>
      <c r="C823" s="137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  <c r="Y823" s="101"/>
    </row>
    <row r="824" spans="1:25">
      <c r="A824" s="101"/>
      <c r="B824" s="101"/>
      <c r="C824" s="137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  <c r="Y824" s="101"/>
    </row>
    <row r="825" spans="1:25">
      <c r="A825" s="101"/>
      <c r="B825" s="101"/>
      <c r="C825" s="137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  <c r="Y825" s="101"/>
    </row>
    <row r="826" spans="1:25">
      <c r="A826" s="101"/>
      <c r="B826" s="101"/>
      <c r="C826" s="137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  <c r="Y826" s="101"/>
    </row>
    <row r="827" spans="1:25">
      <c r="A827" s="101"/>
      <c r="B827" s="101"/>
      <c r="C827" s="137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  <c r="Y827" s="101"/>
    </row>
    <row r="828" spans="1:25">
      <c r="A828" s="101"/>
      <c r="B828" s="101"/>
      <c r="C828" s="137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  <c r="Y828" s="101"/>
    </row>
    <row r="829" spans="1:25">
      <c r="A829" s="101"/>
      <c r="B829" s="101"/>
      <c r="C829" s="137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  <c r="Y829" s="101"/>
    </row>
    <row r="830" spans="1:25">
      <c r="A830" s="101"/>
      <c r="B830" s="101"/>
      <c r="C830" s="137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  <c r="Y830" s="101"/>
    </row>
    <row r="831" spans="1:25">
      <c r="A831" s="101"/>
      <c r="B831" s="101"/>
      <c r="C831" s="137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  <c r="Y831" s="101"/>
    </row>
    <row r="832" spans="1:25">
      <c r="A832" s="101"/>
      <c r="B832" s="101"/>
      <c r="C832" s="137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  <c r="Y832" s="101"/>
    </row>
    <row r="833" spans="1:25">
      <c r="A833" s="101"/>
      <c r="B833" s="101"/>
      <c r="C833" s="137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  <c r="Y833" s="101"/>
    </row>
    <row r="834" spans="1:25">
      <c r="A834" s="101"/>
      <c r="B834" s="101"/>
      <c r="C834" s="137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  <c r="Y834" s="101"/>
    </row>
    <row r="835" spans="1:25">
      <c r="A835" s="101"/>
      <c r="B835" s="101"/>
      <c r="C835" s="137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  <c r="Y835" s="101"/>
    </row>
    <row r="836" spans="1:25">
      <c r="A836" s="101"/>
      <c r="B836" s="101"/>
      <c r="C836" s="137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  <c r="Y836" s="101"/>
    </row>
    <row r="837" spans="1:25">
      <c r="A837" s="101"/>
      <c r="B837" s="101"/>
      <c r="C837" s="137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  <c r="Y837" s="101"/>
    </row>
    <row r="838" spans="1:25">
      <c r="A838" s="101"/>
      <c r="B838" s="101"/>
      <c r="C838" s="137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  <c r="Y838" s="101"/>
    </row>
    <row r="839" spans="1:25">
      <c r="A839" s="101"/>
      <c r="B839" s="101"/>
      <c r="C839" s="137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  <c r="Y839" s="101"/>
    </row>
    <row r="840" spans="1:25">
      <c r="A840" s="101"/>
      <c r="B840" s="101"/>
      <c r="C840" s="137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  <c r="Y840" s="101"/>
    </row>
    <row r="841" spans="1:25">
      <c r="A841" s="101"/>
      <c r="B841" s="101"/>
      <c r="C841" s="137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  <c r="Y841" s="101"/>
    </row>
    <row r="842" spans="1:25">
      <c r="A842" s="101"/>
      <c r="B842" s="101"/>
      <c r="C842" s="137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  <c r="Y842" s="101"/>
    </row>
    <row r="843" spans="1:25">
      <c r="A843" s="101"/>
      <c r="B843" s="101"/>
      <c r="C843" s="137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  <c r="Y843" s="101"/>
    </row>
    <row r="844" spans="1:25">
      <c r="A844" s="101"/>
      <c r="B844" s="101"/>
      <c r="C844" s="137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  <c r="Y844" s="101"/>
    </row>
    <row r="845" spans="1:25">
      <c r="A845" s="101"/>
      <c r="B845" s="101"/>
      <c r="C845" s="137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  <c r="Y845" s="101"/>
    </row>
    <row r="846" spans="1:25">
      <c r="A846" s="101"/>
      <c r="B846" s="101"/>
      <c r="C846" s="137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  <c r="Y846" s="101"/>
    </row>
    <row r="847" spans="1:25">
      <c r="A847" s="101"/>
      <c r="B847" s="101"/>
      <c r="C847" s="137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  <c r="Y847" s="101"/>
    </row>
    <row r="848" spans="1:25">
      <c r="A848" s="101"/>
      <c r="B848" s="101"/>
      <c r="C848" s="137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  <c r="Y848" s="101"/>
    </row>
    <row r="849" spans="1:25">
      <c r="A849" s="101"/>
      <c r="B849" s="101"/>
      <c r="C849" s="137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  <c r="Y849" s="101"/>
    </row>
    <row r="850" spans="1:25">
      <c r="A850" s="101"/>
      <c r="B850" s="101"/>
      <c r="C850" s="137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  <c r="Y850" s="101"/>
    </row>
    <row r="851" spans="1:25">
      <c r="A851" s="101"/>
      <c r="B851" s="101"/>
      <c r="C851" s="137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  <c r="Y851" s="101"/>
    </row>
    <row r="852" spans="1:25">
      <c r="A852" s="101"/>
      <c r="B852" s="101"/>
      <c r="C852" s="137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  <c r="Y852" s="101"/>
    </row>
    <row r="853" spans="1:25">
      <c r="A853" s="101"/>
      <c r="B853" s="101"/>
      <c r="C853" s="137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  <c r="Y853" s="101"/>
    </row>
    <row r="854" spans="1:25">
      <c r="A854" s="101"/>
      <c r="B854" s="101"/>
      <c r="C854" s="137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  <c r="Y854" s="101"/>
    </row>
    <row r="855" spans="1:25">
      <c r="A855" s="101"/>
      <c r="B855" s="101"/>
      <c r="C855" s="137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  <c r="Y855" s="101"/>
    </row>
    <row r="856" spans="1:25">
      <c r="A856" s="101"/>
      <c r="B856" s="101"/>
      <c r="C856" s="137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  <c r="Y856" s="101"/>
    </row>
    <row r="857" spans="1:25">
      <c r="A857" s="101"/>
      <c r="B857" s="101"/>
      <c r="C857" s="137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  <c r="Y857" s="101"/>
    </row>
    <row r="858" spans="1:25">
      <c r="A858" s="101"/>
      <c r="B858" s="101"/>
      <c r="C858" s="137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  <c r="Y858" s="101"/>
    </row>
    <row r="859" spans="1:25">
      <c r="A859" s="101"/>
      <c r="B859" s="101"/>
      <c r="C859" s="137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  <c r="Y859" s="101"/>
    </row>
    <row r="860" spans="1:25">
      <c r="A860" s="101"/>
      <c r="B860" s="101"/>
      <c r="C860" s="137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  <c r="Y860" s="101"/>
    </row>
    <row r="861" spans="1:25">
      <c r="A861" s="101"/>
      <c r="B861" s="101"/>
      <c r="C861" s="137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  <c r="Y861" s="101"/>
    </row>
    <row r="862" spans="1:25">
      <c r="A862" s="101"/>
      <c r="B862" s="101"/>
      <c r="C862" s="137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  <c r="Y862" s="101"/>
    </row>
    <row r="863" spans="1:25">
      <c r="A863" s="101"/>
      <c r="B863" s="101"/>
      <c r="C863" s="137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  <c r="Y863" s="101"/>
    </row>
    <row r="864" spans="1:25">
      <c r="A864" s="101"/>
      <c r="B864" s="101"/>
      <c r="C864" s="137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101"/>
      <c r="S864" s="101"/>
      <c r="T864" s="101"/>
      <c r="U864" s="101"/>
      <c r="V864" s="101"/>
      <c r="W864" s="101"/>
      <c r="X864" s="101"/>
      <c r="Y864" s="101"/>
    </row>
    <row r="865" spans="1:25">
      <c r="A865" s="101"/>
      <c r="B865" s="101"/>
      <c r="C865" s="137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101"/>
      <c r="S865" s="101"/>
      <c r="T865" s="101"/>
      <c r="U865" s="101"/>
      <c r="V865" s="101"/>
      <c r="W865" s="101"/>
      <c r="X865" s="101"/>
      <c r="Y865" s="101"/>
    </row>
    <row r="866" spans="1:25">
      <c r="A866" s="101"/>
      <c r="B866" s="101"/>
      <c r="C866" s="137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101"/>
      <c r="S866" s="101"/>
      <c r="T866" s="101"/>
      <c r="U866" s="101"/>
      <c r="V866" s="101"/>
      <c r="W866" s="101"/>
      <c r="X866" s="101"/>
      <c r="Y866" s="101"/>
    </row>
    <row r="867" spans="1:25">
      <c r="A867" s="101"/>
      <c r="B867" s="101"/>
      <c r="C867" s="137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101"/>
      <c r="S867" s="101"/>
      <c r="T867" s="101"/>
      <c r="U867" s="101"/>
      <c r="V867" s="101"/>
      <c r="W867" s="101"/>
      <c r="X867" s="101"/>
      <c r="Y867" s="101"/>
    </row>
    <row r="868" spans="1:25">
      <c r="A868" s="101"/>
      <c r="B868" s="101"/>
      <c r="C868" s="137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101"/>
      <c r="S868" s="101"/>
      <c r="T868" s="101"/>
      <c r="U868" s="101"/>
      <c r="V868" s="101"/>
      <c r="W868" s="101"/>
      <c r="X868" s="101"/>
      <c r="Y868" s="101"/>
    </row>
    <row r="869" spans="1:25">
      <c r="A869" s="101"/>
      <c r="B869" s="101"/>
      <c r="C869" s="137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101"/>
      <c r="S869" s="101"/>
      <c r="T869" s="101"/>
      <c r="U869" s="101"/>
      <c r="V869" s="101"/>
      <c r="W869" s="101"/>
      <c r="X869" s="101"/>
      <c r="Y869" s="101"/>
    </row>
    <row r="870" spans="1:25">
      <c r="A870" s="101"/>
      <c r="B870" s="101"/>
      <c r="C870" s="137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101"/>
      <c r="S870" s="101"/>
      <c r="T870" s="101"/>
      <c r="U870" s="101"/>
      <c r="V870" s="101"/>
      <c r="W870" s="101"/>
      <c r="X870" s="101"/>
      <c r="Y870" s="101"/>
    </row>
    <row r="871" spans="1:25">
      <c r="A871" s="101"/>
      <c r="B871" s="101"/>
      <c r="C871" s="137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101"/>
      <c r="S871" s="101"/>
      <c r="T871" s="101"/>
      <c r="U871" s="101"/>
      <c r="V871" s="101"/>
      <c r="W871" s="101"/>
      <c r="X871" s="101"/>
      <c r="Y871" s="101"/>
    </row>
    <row r="872" spans="1:25">
      <c r="A872" s="101"/>
      <c r="B872" s="101"/>
      <c r="C872" s="137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101"/>
      <c r="S872" s="101"/>
      <c r="T872" s="101"/>
      <c r="U872" s="101"/>
      <c r="V872" s="101"/>
      <c r="W872" s="101"/>
      <c r="X872" s="101"/>
      <c r="Y872" s="101"/>
    </row>
    <row r="873" spans="1:25">
      <c r="A873" s="101"/>
      <c r="B873" s="101"/>
      <c r="C873" s="137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101"/>
      <c r="S873" s="101"/>
      <c r="T873" s="101"/>
      <c r="U873" s="101"/>
      <c r="V873" s="101"/>
      <c r="W873" s="101"/>
      <c r="X873" s="101"/>
      <c r="Y873" s="101"/>
    </row>
    <row r="874" spans="1:25">
      <c r="A874" s="101"/>
      <c r="B874" s="101"/>
      <c r="C874" s="137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101"/>
      <c r="S874" s="101"/>
      <c r="T874" s="101"/>
      <c r="U874" s="101"/>
      <c r="V874" s="101"/>
      <c r="W874" s="101"/>
      <c r="X874" s="101"/>
      <c r="Y874" s="101"/>
    </row>
    <row r="875" spans="1:25">
      <c r="A875" s="101"/>
      <c r="B875" s="101"/>
      <c r="C875" s="137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101"/>
      <c r="S875" s="101"/>
      <c r="T875" s="101"/>
      <c r="U875" s="101"/>
      <c r="V875" s="101"/>
      <c r="W875" s="101"/>
      <c r="X875" s="101"/>
      <c r="Y875" s="101"/>
    </row>
    <row r="876" spans="1:25">
      <c r="A876" s="101"/>
      <c r="B876" s="101"/>
      <c r="C876" s="137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101"/>
      <c r="S876" s="101"/>
      <c r="T876" s="101"/>
      <c r="U876" s="101"/>
      <c r="V876" s="101"/>
      <c r="W876" s="101"/>
      <c r="X876" s="101"/>
      <c r="Y876" s="101"/>
    </row>
    <row r="877" spans="1:25">
      <c r="A877" s="101"/>
      <c r="B877" s="101"/>
      <c r="C877" s="137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101"/>
      <c r="S877" s="101"/>
      <c r="T877" s="101"/>
      <c r="U877" s="101"/>
      <c r="V877" s="101"/>
      <c r="W877" s="101"/>
      <c r="X877" s="101"/>
      <c r="Y877" s="101"/>
    </row>
    <row r="878" spans="1:25">
      <c r="A878" s="101"/>
      <c r="B878" s="101"/>
      <c r="C878" s="137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101"/>
      <c r="S878" s="101"/>
      <c r="T878" s="101"/>
      <c r="U878" s="101"/>
      <c r="V878" s="101"/>
      <c r="W878" s="101"/>
      <c r="X878" s="101"/>
      <c r="Y878" s="101"/>
    </row>
    <row r="879" spans="1:25">
      <c r="A879" s="101"/>
      <c r="B879" s="101"/>
      <c r="C879" s="137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101"/>
      <c r="S879" s="101"/>
      <c r="T879" s="101"/>
      <c r="U879" s="101"/>
      <c r="V879" s="101"/>
      <c r="W879" s="101"/>
      <c r="X879" s="101"/>
      <c r="Y879" s="101"/>
    </row>
    <row r="880" spans="1:25">
      <c r="A880" s="101"/>
      <c r="B880" s="101"/>
      <c r="C880" s="137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101"/>
      <c r="S880" s="101"/>
      <c r="T880" s="101"/>
      <c r="U880" s="101"/>
      <c r="V880" s="101"/>
      <c r="W880" s="101"/>
      <c r="X880" s="101"/>
      <c r="Y880" s="101"/>
    </row>
    <row r="881" spans="1:25">
      <c r="A881" s="101"/>
      <c r="B881" s="101"/>
      <c r="C881" s="137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101"/>
      <c r="S881" s="101"/>
      <c r="T881" s="101"/>
      <c r="U881" s="101"/>
      <c r="V881" s="101"/>
      <c r="W881" s="101"/>
      <c r="X881" s="101"/>
      <c r="Y881" s="101"/>
    </row>
    <row r="882" spans="1:25">
      <c r="A882" s="101"/>
      <c r="B882" s="101"/>
      <c r="C882" s="137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101"/>
      <c r="S882" s="101"/>
      <c r="T882" s="101"/>
      <c r="U882" s="101"/>
      <c r="V882" s="101"/>
      <c r="W882" s="101"/>
      <c r="X882" s="101"/>
      <c r="Y882" s="101"/>
    </row>
    <row r="883" spans="1:25">
      <c r="A883" s="101"/>
      <c r="B883" s="101"/>
      <c r="C883" s="137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101"/>
      <c r="S883" s="101"/>
      <c r="T883" s="101"/>
      <c r="U883" s="101"/>
      <c r="V883" s="101"/>
      <c r="W883" s="101"/>
      <c r="X883" s="101"/>
      <c r="Y883" s="101"/>
    </row>
    <row r="884" spans="1:25">
      <c r="A884" s="101"/>
      <c r="B884" s="101"/>
      <c r="C884" s="137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101"/>
      <c r="S884" s="101"/>
      <c r="T884" s="101"/>
      <c r="U884" s="101"/>
      <c r="V884" s="101"/>
      <c r="W884" s="101"/>
      <c r="X884" s="101"/>
      <c r="Y884" s="101"/>
    </row>
    <row r="885" spans="1:25">
      <c r="A885" s="101"/>
      <c r="B885" s="101"/>
      <c r="C885" s="137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101"/>
      <c r="S885" s="101"/>
      <c r="T885" s="101"/>
      <c r="U885" s="101"/>
      <c r="V885" s="101"/>
      <c r="W885" s="101"/>
      <c r="X885" s="101"/>
      <c r="Y885" s="101"/>
    </row>
    <row r="886" spans="1:25">
      <c r="A886" s="101"/>
      <c r="B886" s="101"/>
      <c r="C886" s="137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101"/>
      <c r="S886" s="101"/>
      <c r="T886" s="101"/>
      <c r="U886" s="101"/>
      <c r="V886" s="101"/>
      <c r="W886" s="101"/>
      <c r="X886" s="101"/>
      <c r="Y886" s="101"/>
    </row>
    <row r="887" spans="1:25">
      <c r="A887" s="101"/>
      <c r="B887" s="101"/>
      <c r="C887" s="137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101"/>
      <c r="S887" s="101"/>
      <c r="T887" s="101"/>
      <c r="U887" s="101"/>
      <c r="V887" s="101"/>
      <c r="W887" s="101"/>
      <c r="X887" s="101"/>
      <c r="Y887" s="101"/>
    </row>
    <row r="888" spans="1:25">
      <c r="A888" s="101"/>
      <c r="B888" s="101"/>
      <c r="C888" s="137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101"/>
      <c r="S888" s="101"/>
      <c r="T888" s="101"/>
      <c r="U888" s="101"/>
      <c r="V888" s="101"/>
      <c r="W888" s="101"/>
      <c r="X888" s="101"/>
      <c r="Y888" s="101"/>
    </row>
    <row r="889" spans="1:25">
      <c r="A889" s="101"/>
      <c r="B889" s="101"/>
      <c r="C889" s="137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101"/>
      <c r="S889" s="101"/>
      <c r="T889" s="101"/>
      <c r="U889" s="101"/>
      <c r="V889" s="101"/>
      <c r="W889" s="101"/>
      <c r="X889" s="101"/>
      <c r="Y889" s="101"/>
    </row>
    <row r="890" spans="1:25">
      <c r="A890" s="101"/>
      <c r="B890" s="101"/>
      <c r="C890" s="137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101"/>
      <c r="S890" s="101"/>
      <c r="T890" s="101"/>
      <c r="U890" s="101"/>
      <c r="V890" s="101"/>
      <c r="W890" s="101"/>
      <c r="X890" s="101"/>
      <c r="Y890" s="101"/>
    </row>
    <row r="891" spans="1:25">
      <c r="A891" s="101"/>
      <c r="B891" s="101"/>
      <c r="C891" s="137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101"/>
      <c r="S891" s="101"/>
      <c r="T891" s="101"/>
      <c r="U891" s="101"/>
      <c r="V891" s="101"/>
      <c r="W891" s="101"/>
      <c r="X891" s="101"/>
      <c r="Y891" s="101"/>
    </row>
    <row r="892" spans="1:25">
      <c r="A892" s="101"/>
      <c r="B892" s="101"/>
      <c r="C892" s="137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101"/>
      <c r="S892" s="101"/>
      <c r="T892" s="101"/>
      <c r="U892" s="101"/>
      <c r="V892" s="101"/>
      <c r="W892" s="101"/>
      <c r="X892" s="101"/>
      <c r="Y892" s="101"/>
    </row>
    <row r="893" spans="1:25">
      <c r="A893" s="101"/>
      <c r="B893" s="101"/>
      <c r="C893" s="137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101"/>
      <c r="S893" s="101"/>
      <c r="T893" s="101"/>
      <c r="U893" s="101"/>
      <c r="V893" s="101"/>
      <c r="W893" s="101"/>
      <c r="X893" s="101"/>
      <c r="Y893" s="101"/>
    </row>
    <row r="894" spans="1:25">
      <c r="A894" s="101"/>
      <c r="B894" s="101"/>
      <c r="C894" s="137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101"/>
      <c r="S894" s="101"/>
      <c r="T894" s="101"/>
      <c r="U894" s="101"/>
      <c r="V894" s="101"/>
      <c r="W894" s="101"/>
      <c r="X894" s="101"/>
      <c r="Y894" s="101"/>
    </row>
    <row r="895" spans="1:25">
      <c r="A895" s="101"/>
      <c r="B895" s="101"/>
      <c r="C895" s="137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101"/>
      <c r="S895" s="101"/>
      <c r="T895" s="101"/>
      <c r="U895" s="101"/>
      <c r="V895" s="101"/>
      <c r="W895" s="101"/>
      <c r="X895" s="101"/>
      <c r="Y895" s="101"/>
    </row>
    <row r="896" spans="1:25">
      <c r="A896" s="101"/>
      <c r="B896" s="101"/>
      <c r="C896" s="137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101"/>
      <c r="S896" s="101"/>
      <c r="T896" s="101"/>
      <c r="U896" s="101"/>
      <c r="V896" s="101"/>
      <c r="W896" s="101"/>
      <c r="X896" s="101"/>
      <c r="Y896" s="101"/>
    </row>
    <row r="897" spans="1:25">
      <c r="A897" s="101"/>
      <c r="B897" s="101"/>
      <c r="C897" s="137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101"/>
      <c r="S897" s="101"/>
      <c r="T897" s="101"/>
      <c r="U897" s="101"/>
      <c r="V897" s="101"/>
      <c r="W897" s="101"/>
      <c r="X897" s="101"/>
      <c r="Y897" s="101"/>
    </row>
    <row r="898" spans="1:25">
      <c r="A898" s="101"/>
      <c r="B898" s="101"/>
      <c r="C898" s="137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101"/>
      <c r="S898" s="101"/>
      <c r="T898" s="101"/>
      <c r="U898" s="101"/>
      <c r="V898" s="101"/>
      <c r="W898" s="101"/>
      <c r="X898" s="101"/>
      <c r="Y898" s="101"/>
    </row>
    <row r="899" spans="1:25">
      <c r="A899" s="101"/>
      <c r="B899" s="101"/>
      <c r="C899" s="137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101"/>
      <c r="S899" s="101"/>
      <c r="T899" s="101"/>
      <c r="U899" s="101"/>
      <c r="V899" s="101"/>
      <c r="W899" s="101"/>
      <c r="X899" s="101"/>
      <c r="Y899" s="101"/>
    </row>
    <row r="900" spans="1:25">
      <c r="A900" s="101"/>
      <c r="B900" s="101"/>
      <c r="C900" s="137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101"/>
      <c r="S900" s="101"/>
      <c r="T900" s="101"/>
      <c r="U900" s="101"/>
      <c r="V900" s="101"/>
      <c r="W900" s="101"/>
      <c r="X900" s="101"/>
      <c r="Y900" s="101"/>
    </row>
    <row r="901" spans="1:25">
      <c r="A901" s="101"/>
      <c r="B901" s="101"/>
      <c r="C901" s="137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101"/>
      <c r="S901" s="101"/>
      <c r="T901" s="101"/>
      <c r="U901" s="101"/>
      <c r="V901" s="101"/>
      <c r="W901" s="101"/>
      <c r="X901" s="101"/>
      <c r="Y901" s="101"/>
    </row>
    <row r="902" spans="1:25">
      <c r="A902" s="101"/>
      <c r="B902" s="101"/>
      <c r="C902" s="137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101"/>
      <c r="S902" s="101"/>
      <c r="T902" s="101"/>
      <c r="U902" s="101"/>
      <c r="V902" s="101"/>
      <c r="W902" s="101"/>
      <c r="X902" s="101"/>
      <c r="Y902" s="101"/>
    </row>
    <row r="903" spans="1:25">
      <c r="A903" s="101"/>
      <c r="B903" s="101"/>
      <c r="C903" s="137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101"/>
      <c r="S903" s="101"/>
      <c r="T903" s="101"/>
      <c r="U903" s="101"/>
      <c r="V903" s="101"/>
      <c r="W903" s="101"/>
      <c r="X903" s="101"/>
      <c r="Y903" s="101"/>
    </row>
    <row r="904" spans="1:25">
      <c r="A904" s="101"/>
      <c r="B904" s="101"/>
      <c r="C904" s="137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101"/>
      <c r="S904" s="101"/>
      <c r="T904" s="101"/>
      <c r="U904" s="101"/>
      <c r="V904" s="101"/>
      <c r="W904" s="101"/>
      <c r="X904" s="101"/>
      <c r="Y904" s="101"/>
    </row>
    <row r="905" spans="1:25">
      <c r="A905" s="101"/>
      <c r="B905" s="101"/>
      <c r="C905" s="137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101"/>
      <c r="S905" s="101"/>
      <c r="T905" s="101"/>
      <c r="U905" s="101"/>
      <c r="V905" s="101"/>
      <c r="W905" s="101"/>
      <c r="X905" s="101"/>
      <c r="Y905" s="101"/>
    </row>
    <row r="906" spans="1:25">
      <c r="A906" s="101"/>
      <c r="B906" s="101"/>
      <c r="C906" s="137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101"/>
      <c r="S906" s="101"/>
      <c r="T906" s="101"/>
      <c r="U906" s="101"/>
      <c r="V906" s="101"/>
      <c r="W906" s="101"/>
      <c r="X906" s="101"/>
      <c r="Y906" s="101"/>
    </row>
    <row r="907" spans="1:25">
      <c r="A907" s="101"/>
      <c r="B907" s="101"/>
      <c r="C907" s="137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101"/>
      <c r="S907" s="101"/>
      <c r="T907" s="101"/>
      <c r="U907" s="101"/>
      <c r="V907" s="101"/>
      <c r="W907" s="101"/>
      <c r="X907" s="101"/>
      <c r="Y907" s="101"/>
    </row>
    <row r="908" spans="1:25">
      <c r="A908" s="101"/>
      <c r="B908" s="101"/>
      <c r="C908" s="137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101"/>
      <c r="S908" s="101"/>
      <c r="T908" s="101"/>
      <c r="U908" s="101"/>
      <c r="V908" s="101"/>
      <c r="W908" s="101"/>
      <c r="X908" s="101"/>
      <c r="Y908" s="101"/>
    </row>
    <row r="909" spans="1:25">
      <c r="A909" s="101"/>
      <c r="B909" s="101"/>
      <c r="C909" s="137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101"/>
      <c r="S909" s="101"/>
      <c r="T909" s="101"/>
      <c r="U909" s="101"/>
      <c r="V909" s="101"/>
      <c r="W909" s="101"/>
      <c r="X909" s="101"/>
      <c r="Y909" s="101"/>
    </row>
    <row r="910" spans="1:25">
      <c r="A910" s="101"/>
      <c r="B910" s="101"/>
      <c r="C910" s="137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101"/>
      <c r="S910" s="101"/>
      <c r="T910" s="101"/>
      <c r="U910" s="101"/>
      <c r="V910" s="101"/>
      <c r="W910" s="101"/>
      <c r="X910" s="101"/>
      <c r="Y910" s="101"/>
    </row>
    <row r="911" spans="1:25">
      <c r="A911" s="101"/>
      <c r="B911" s="101"/>
      <c r="C911" s="137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101"/>
      <c r="S911" s="101"/>
      <c r="T911" s="101"/>
      <c r="U911" s="101"/>
      <c r="V911" s="101"/>
      <c r="W911" s="101"/>
      <c r="X911" s="101"/>
      <c r="Y911" s="101"/>
    </row>
    <row r="912" spans="1:25">
      <c r="A912" s="101"/>
      <c r="B912" s="101"/>
      <c r="C912" s="137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101"/>
      <c r="S912" s="101"/>
      <c r="T912" s="101"/>
      <c r="U912" s="101"/>
      <c r="V912" s="101"/>
      <c r="W912" s="101"/>
      <c r="X912" s="101"/>
      <c r="Y912" s="101"/>
    </row>
    <row r="913" spans="1:25">
      <c r="A913" s="101"/>
      <c r="B913" s="101"/>
      <c r="C913" s="137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101"/>
      <c r="S913" s="101"/>
      <c r="T913" s="101"/>
      <c r="U913" s="101"/>
      <c r="V913" s="101"/>
      <c r="W913" s="101"/>
      <c r="X913" s="101"/>
      <c r="Y913" s="101"/>
    </row>
    <row r="914" spans="1:25">
      <c r="A914" s="101"/>
      <c r="B914" s="101"/>
      <c r="C914" s="137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101"/>
      <c r="S914" s="101"/>
      <c r="T914" s="101"/>
      <c r="U914" s="101"/>
      <c r="V914" s="101"/>
      <c r="W914" s="101"/>
      <c r="X914" s="101"/>
      <c r="Y914" s="101"/>
    </row>
    <row r="915" spans="1:25">
      <c r="A915" s="101"/>
      <c r="B915" s="101"/>
      <c r="C915" s="137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101"/>
      <c r="S915" s="101"/>
      <c r="T915" s="101"/>
      <c r="U915" s="101"/>
      <c r="V915" s="101"/>
      <c r="W915" s="101"/>
      <c r="X915" s="101"/>
      <c r="Y915" s="101"/>
    </row>
    <row r="916" spans="1:25">
      <c r="A916" s="101"/>
      <c r="B916" s="101"/>
      <c r="C916" s="137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101"/>
      <c r="S916" s="101"/>
      <c r="T916" s="101"/>
      <c r="U916" s="101"/>
      <c r="V916" s="101"/>
      <c r="W916" s="101"/>
      <c r="X916" s="101"/>
      <c r="Y916" s="101"/>
    </row>
    <row r="917" spans="1:25">
      <c r="A917" s="101"/>
      <c r="B917" s="101"/>
      <c r="C917" s="137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101"/>
      <c r="S917" s="101"/>
      <c r="T917" s="101"/>
      <c r="U917" s="101"/>
      <c r="V917" s="101"/>
      <c r="W917" s="101"/>
      <c r="X917" s="101"/>
      <c r="Y917" s="101"/>
    </row>
    <row r="918" spans="1:25">
      <c r="A918" s="101"/>
      <c r="B918" s="101"/>
      <c r="C918" s="137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101"/>
      <c r="S918" s="101"/>
      <c r="T918" s="101"/>
      <c r="U918" s="101"/>
      <c r="V918" s="101"/>
      <c r="W918" s="101"/>
      <c r="X918" s="101"/>
      <c r="Y918" s="101"/>
    </row>
    <row r="919" spans="1:25">
      <c r="A919" s="101"/>
      <c r="B919" s="101"/>
      <c r="C919" s="137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101"/>
      <c r="S919" s="101"/>
      <c r="T919" s="101"/>
      <c r="U919" s="101"/>
      <c r="V919" s="101"/>
      <c r="W919" s="101"/>
      <c r="X919" s="101"/>
      <c r="Y919" s="101"/>
    </row>
    <row r="920" spans="1:25">
      <c r="A920" s="101"/>
      <c r="B920" s="101"/>
      <c r="C920" s="137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101"/>
      <c r="S920" s="101"/>
      <c r="T920" s="101"/>
      <c r="U920" s="101"/>
      <c r="V920" s="101"/>
      <c r="W920" s="101"/>
      <c r="X920" s="101"/>
      <c r="Y920" s="101"/>
    </row>
    <row r="921" spans="1:25">
      <c r="A921" s="101"/>
      <c r="B921" s="101"/>
      <c r="C921" s="137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101"/>
      <c r="S921" s="101"/>
      <c r="T921" s="101"/>
      <c r="U921" s="101"/>
      <c r="V921" s="101"/>
      <c r="W921" s="101"/>
      <c r="X921" s="101"/>
      <c r="Y921" s="101"/>
    </row>
    <row r="922" spans="1:25">
      <c r="A922" s="101"/>
      <c r="B922" s="101"/>
      <c r="C922" s="137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101"/>
      <c r="S922" s="101"/>
      <c r="T922" s="101"/>
      <c r="U922" s="101"/>
      <c r="V922" s="101"/>
      <c r="W922" s="101"/>
      <c r="X922" s="101"/>
      <c r="Y922" s="101"/>
    </row>
    <row r="923" spans="1:25">
      <c r="A923" s="101"/>
      <c r="B923" s="101"/>
      <c r="C923" s="137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101"/>
      <c r="S923" s="101"/>
      <c r="T923" s="101"/>
      <c r="U923" s="101"/>
      <c r="V923" s="101"/>
      <c r="W923" s="101"/>
      <c r="X923" s="101"/>
      <c r="Y923" s="101"/>
    </row>
    <row r="924" spans="1:25">
      <c r="A924" s="101"/>
      <c r="B924" s="101"/>
      <c r="C924" s="137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101"/>
      <c r="S924" s="101"/>
      <c r="T924" s="101"/>
      <c r="U924" s="101"/>
      <c r="V924" s="101"/>
      <c r="W924" s="101"/>
      <c r="X924" s="101"/>
      <c r="Y924" s="101"/>
    </row>
    <row r="925" spans="1:25">
      <c r="A925" s="101"/>
      <c r="B925" s="101"/>
      <c r="C925" s="137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101"/>
      <c r="S925" s="101"/>
      <c r="T925" s="101"/>
      <c r="U925" s="101"/>
      <c r="V925" s="101"/>
      <c r="W925" s="101"/>
      <c r="X925" s="101"/>
      <c r="Y925" s="101"/>
    </row>
    <row r="926" spans="1:25">
      <c r="A926" s="101"/>
      <c r="B926" s="101"/>
      <c r="C926" s="137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101"/>
      <c r="S926" s="101"/>
      <c r="T926" s="101"/>
      <c r="U926" s="101"/>
      <c r="V926" s="101"/>
      <c r="W926" s="101"/>
      <c r="X926" s="101"/>
      <c r="Y926" s="101"/>
    </row>
    <row r="927" spans="1:25">
      <c r="A927" s="101"/>
      <c r="B927" s="101"/>
      <c r="C927" s="137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101"/>
      <c r="S927" s="101"/>
      <c r="T927" s="101"/>
      <c r="U927" s="101"/>
      <c r="V927" s="101"/>
      <c r="W927" s="101"/>
      <c r="X927" s="101"/>
      <c r="Y927" s="101"/>
    </row>
    <row r="928" spans="1:25">
      <c r="A928" s="101"/>
      <c r="B928" s="101"/>
      <c r="C928" s="137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101"/>
      <c r="S928" s="101"/>
      <c r="T928" s="101"/>
      <c r="U928" s="101"/>
      <c r="V928" s="101"/>
      <c r="W928" s="101"/>
      <c r="X928" s="101"/>
      <c r="Y928" s="101"/>
    </row>
    <row r="929" spans="1:25">
      <c r="A929" s="101"/>
      <c r="B929" s="101"/>
      <c r="C929" s="137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101"/>
      <c r="S929" s="101"/>
      <c r="T929" s="101"/>
      <c r="U929" s="101"/>
      <c r="V929" s="101"/>
      <c r="W929" s="101"/>
      <c r="X929" s="101"/>
      <c r="Y929" s="101"/>
    </row>
    <row r="930" spans="1:25">
      <c r="A930" s="101"/>
      <c r="B930" s="101"/>
      <c r="C930" s="137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101"/>
      <c r="S930" s="101"/>
      <c r="T930" s="101"/>
      <c r="U930" s="101"/>
      <c r="V930" s="101"/>
      <c r="W930" s="101"/>
      <c r="X930" s="101"/>
      <c r="Y930" s="101"/>
    </row>
    <row r="931" spans="1:25">
      <c r="A931" s="101"/>
      <c r="B931" s="101"/>
      <c r="C931" s="137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101"/>
      <c r="S931" s="101"/>
      <c r="T931" s="101"/>
      <c r="U931" s="101"/>
      <c r="V931" s="101"/>
      <c r="W931" s="101"/>
      <c r="X931" s="101"/>
      <c r="Y931" s="101"/>
    </row>
    <row r="932" spans="1:25">
      <c r="A932" s="101"/>
      <c r="B932" s="101"/>
      <c r="C932" s="137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101"/>
      <c r="S932" s="101"/>
      <c r="T932" s="101"/>
      <c r="U932" s="101"/>
      <c r="V932" s="101"/>
      <c r="W932" s="101"/>
      <c r="X932" s="101"/>
      <c r="Y932" s="101"/>
    </row>
    <row r="933" spans="1:25">
      <c r="A933" s="101"/>
      <c r="B933" s="101"/>
      <c r="C933" s="137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101"/>
      <c r="S933" s="101"/>
      <c r="T933" s="101"/>
      <c r="U933" s="101"/>
      <c r="V933" s="101"/>
      <c r="W933" s="101"/>
      <c r="X933" s="101"/>
      <c r="Y933" s="101"/>
    </row>
    <row r="934" spans="1:25">
      <c r="A934" s="101"/>
      <c r="B934" s="101"/>
      <c r="C934" s="137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101"/>
      <c r="S934" s="101"/>
      <c r="T934" s="101"/>
      <c r="U934" s="101"/>
      <c r="V934" s="101"/>
      <c r="W934" s="101"/>
      <c r="X934" s="101"/>
      <c r="Y934" s="101"/>
    </row>
    <row r="935" spans="1:25">
      <c r="A935" s="101"/>
      <c r="B935" s="101"/>
      <c r="C935" s="137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101"/>
      <c r="S935" s="101"/>
      <c r="T935" s="101"/>
      <c r="U935" s="101"/>
      <c r="V935" s="101"/>
      <c r="W935" s="101"/>
      <c r="X935" s="101"/>
      <c r="Y935" s="101"/>
    </row>
    <row r="936" spans="1:25">
      <c r="A936" s="101"/>
      <c r="B936" s="101"/>
      <c r="C936" s="137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101"/>
      <c r="S936" s="101"/>
      <c r="T936" s="101"/>
      <c r="U936" s="101"/>
      <c r="V936" s="101"/>
      <c r="W936" s="101"/>
      <c r="X936" s="101"/>
      <c r="Y936" s="101"/>
    </row>
    <row r="937" spans="1:25">
      <c r="A937" s="101"/>
      <c r="B937" s="101"/>
      <c r="C937" s="137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101"/>
      <c r="S937" s="101"/>
      <c r="T937" s="101"/>
      <c r="U937" s="101"/>
      <c r="V937" s="101"/>
      <c r="W937" s="101"/>
      <c r="X937" s="101"/>
      <c r="Y937" s="101"/>
    </row>
    <row r="938" spans="1:25">
      <c r="A938" s="101"/>
      <c r="B938" s="101"/>
      <c r="C938" s="137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101"/>
      <c r="S938" s="101"/>
      <c r="T938" s="101"/>
      <c r="U938" s="101"/>
      <c r="V938" s="101"/>
      <c r="W938" s="101"/>
      <c r="X938" s="101"/>
      <c r="Y938" s="101"/>
    </row>
    <row r="939" spans="1:25">
      <c r="A939" s="101"/>
      <c r="B939" s="101"/>
      <c r="C939" s="137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101"/>
      <c r="S939" s="101"/>
      <c r="T939" s="101"/>
      <c r="U939" s="101"/>
      <c r="V939" s="101"/>
      <c r="W939" s="101"/>
      <c r="X939" s="101"/>
      <c r="Y939" s="101"/>
    </row>
    <row r="940" spans="1:25">
      <c r="A940" s="101"/>
      <c r="B940" s="101"/>
      <c r="C940" s="137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101"/>
      <c r="S940" s="101"/>
      <c r="T940" s="101"/>
      <c r="U940" s="101"/>
      <c r="V940" s="101"/>
      <c r="W940" s="101"/>
      <c r="X940" s="101"/>
      <c r="Y940" s="101"/>
    </row>
    <row r="941" spans="1:25">
      <c r="A941" s="101"/>
      <c r="B941" s="101"/>
      <c r="C941" s="137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101"/>
      <c r="S941" s="101"/>
      <c r="T941" s="101"/>
      <c r="U941" s="101"/>
      <c r="V941" s="101"/>
      <c r="W941" s="101"/>
      <c r="X941" s="101"/>
      <c r="Y941" s="101"/>
    </row>
    <row r="942" spans="1:25">
      <c r="A942" s="101"/>
      <c r="B942" s="101"/>
      <c r="C942" s="137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101"/>
      <c r="S942" s="101"/>
      <c r="T942" s="101"/>
      <c r="U942" s="101"/>
      <c r="V942" s="101"/>
      <c r="W942" s="101"/>
      <c r="X942" s="101"/>
      <c r="Y942" s="101"/>
    </row>
    <row r="943" spans="1:25">
      <c r="A943" s="101"/>
      <c r="B943" s="101"/>
      <c r="C943" s="137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101"/>
      <c r="S943" s="101"/>
      <c r="T943" s="101"/>
      <c r="U943" s="101"/>
      <c r="V943" s="101"/>
      <c r="W943" s="101"/>
      <c r="X943" s="101"/>
      <c r="Y943" s="101"/>
    </row>
    <row r="944" spans="1:25">
      <c r="A944" s="101"/>
      <c r="B944" s="101"/>
      <c r="C944" s="137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101"/>
      <c r="S944" s="101"/>
      <c r="T944" s="101"/>
      <c r="U944" s="101"/>
      <c r="V944" s="101"/>
      <c r="W944" s="101"/>
      <c r="X944" s="101"/>
      <c r="Y944" s="101"/>
    </row>
    <row r="945" spans="1:25">
      <c r="A945" s="101"/>
      <c r="B945" s="101"/>
      <c r="C945" s="137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101"/>
      <c r="S945" s="101"/>
      <c r="T945" s="101"/>
      <c r="U945" s="101"/>
      <c r="V945" s="101"/>
      <c r="W945" s="101"/>
      <c r="X945" s="101"/>
      <c r="Y945" s="101"/>
    </row>
    <row r="946" spans="1:25">
      <c r="A946" s="101"/>
      <c r="B946" s="101"/>
      <c r="C946" s="137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101"/>
      <c r="S946" s="101"/>
      <c r="T946" s="101"/>
      <c r="U946" s="101"/>
      <c r="V946" s="101"/>
      <c r="W946" s="101"/>
      <c r="X946" s="101"/>
      <c r="Y946" s="101"/>
    </row>
    <row r="947" spans="1:25">
      <c r="A947" s="101"/>
      <c r="B947" s="101"/>
      <c r="C947" s="137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101"/>
      <c r="S947" s="101"/>
      <c r="T947" s="101"/>
      <c r="U947" s="101"/>
      <c r="V947" s="101"/>
      <c r="W947" s="101"/>
      <c r="X947" s="101"/>
      <c r="Y947" s="101"/>
    </row>
    <row r="948" spans="1:25">
      <c r="A948" s="101"/>
      <c r="B948" s="101"/>
      <c r="C948" s="137"/>
      <c r="D948" s="101"/>
      <c r="E948" s="101"/>
      <c r="F948" s="101"/>
      <c r="G948" s="101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101"/>
      <c r="S948" s="101"/>
      <c r="T948" s="101"/>
      <c r="U948" s="101"/>
      <c r="V948" s="101"/>
      <c r="W948" s="101"/>
      <c r="X948" s="101"/>
      <c r="Y948" s="101"/>
    </row>
    <row r="949" spans="1:25">
      <c r="A949" s="101"/>
      <c r="B949" s="101"/>
      <c r="C949" s="137"/>
      <c r="D949" s="101"/>
      <c r="E949" s="101"/>
      <c r="F949" s="101"/>
      <c r="G949" s="101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101"/>
      <c r="S949" s="101"/>
      <c r="T949" s="101"/>
      <c r="U949" s="101"/>
      <c r="V949" s="101"/>
      <c r="W949" s="101"/>
      <c r="X949" s="101"/>
      <c r="Y949" s="101"/>
    </row>
    <row r="950" spans="1:25">
      <c r="A950" s="101"/>
      <c r="B950" s="101"/>
      <c r="C950" s="137"/>
      <c r="D950" s="101"/>
      <c r="E950" s="101"/>
      <c r="F950" s="101"/>
      <c r="G950" s="101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101"/>
      <c r="S950" s="101"/>
      <c r="T950" s="101"/>
      <c r="U950" s="101"/>
      <c r="V950" s="101"/>
      <c r="W950" s="101"/>
      <c r="X950" s="101"/>
      <c r="Y950" s="101"/>
    </row>
    <row r="951" spans="1:25">
      <c r="A951" s="101"/>
      <c r="B951" s="101"/>
      <c r="C951" s="137"/>
      <c r="D951" s="101"/>
      <c r="E951" s="101"/>
      <c r="F951" s="101"/>
      <c r="G951" s="101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101"/>
      <c r="S951" s="101"/>
      <c r="T951" s="101"/>
      <c r="U951" s="101"/>
      <c r="V951" s="101"/>
      <c r="W951" s="101"/>
      <c r="X951" s="101"/>
      <c r="Y951" s="101"/>
    </row>
    <row r="952" spans="1:25">
      <c r="A952" s="101"/>
      <c r="B952" s="101"/>
      <c r="C952" s="137"/>
      <c r="D952" s="101"/>
      <c r="E952" s="101"/>
      <c r="F952" s="101"/>
      <c r="G952" s="101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101"/>
      <c r="S952" s="101"/>
      <c r="T952" s="101"/>
      <c r="U952" s="101"/>
      <c r="V952" s="101"/>
      <c r="W952" s="101"/>
      <c r="X952" s="101"/>
      <c r="Y952" s="101"/>
    </row>
    <row r="953" spans="1:25">
      <c r="A953" s="101"/>
      <c r="B953" s="101"/>
      <c r="C953" s="137"/>
      <c r="D953" s="101"/>
      <c r="E953" s="101"/>
      <c r="F953" s="101"/>
      <c r="G953" s="101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101"/>
      <c r="S953" s="101"/>
      <c r="T953" s="101"/>
      <c r="U953" s="101"/>
      <c r="V953" s="101"/>
      <c r="W953" s="101"/>
      <c r="X953" s="101"/>
      <c r="Y953" s="101"/>
    </row>
    <row r="954" spans="1:25">
      <c r="A954" s="101"/>
      <c r="B954" s="101"/>
      <c r="C954" s="137"/>
      <c r="D954" s="101"/>
      <c r="E954" s="101"/>
      <c r="F954" s="101"/>
      <c r="G954" s="101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101"/>
      <c r="S954" s="101"/>
      <c r="T954" s="101"/>
      <c r="U954" s="101"/>
      <c r="V954" s="101"/>
      <c r="W954" s="101"/>
      <c r="X954" s="101"/>
      <c r="Y954" s="101"/>
    </row>
    <row r="955" spans="1:25">
      <c r="A955" s="101"/>
      <c r="B955" s="101"/>
      <c r="C955" s="137"/>
      <c r="D955" s="101"/>
      <c r="E955" s="101"/>
      <c r="F955" s="101"/>
      <c r="G955" s="101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101"/>
      <c r="S955" s="101"/>
      <c r="T955" s="101"/>
      <c r="U955" s="101"/>
      <c r="V955" s="101"/>
      <c r="W955" s="101"/>
      <c r="X955" s="101"/>
      <c r="Y955" s="101"/>
    </row>
    <row r="956" spans="1:25">
      <c r="A956" s="101"/>
      <c r="B956" s="101"/>
      <c r="C956" s="137"/>
      <c r="D956" s="101"/>
      <c r="E956" s="101"/>
      <c r="F956" s="101"/>
      <c r="G956" s="101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101"/>
      <c r="S956" s="101"/>
      <c r="T956" s="101"/>
      <c r="U956" s="101"/>
      <c r="V956" s="101"/>
      <c r="W956" s="101"/>
      <c r="X956" s="101"/>
      <c r="Y956" s="101"/>
    </row>
    <row r="957" spans="1:25">
      <c r="A957" s="101"/>
      <c r="B957" s="101"/>
      <c r="C957" s="137"/>
      <c r="D957" s="101"/>
      <c r="E957" s="101"/>
      <c r="F957" s="101"/>
      <c r="G957" s="101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101"/>
      <c r="S957" s="101"/>
      <c r="T957" s="101"/>
      <c r="U957" s="101"/>
      <c r="V957" s="101"/>
      <c r="W957" s="101"/>
      <c r="X957" s="101"/>
      <c r="Y957" s="101"/>
    </row>
    <row r="958" spans="1:25">
      <c r="A958" s="101"/>
      <c r="B958" s="101"/>
      <c r="C958" s="137"/>
      <c r="D958" s="101"/>
      <c r="E958" s="101"/>
      <c r="F958" s="101"/>
      <c r="G958" s="101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101"/>
      <c r="S958" s="101"/>
      <c r="T958" s="101"/>
      <c r="U958" s="101"/>
      <c r="V958" s="101"/>
      <c r="W958" s="101"/>
      <c r="X958" s="101"/>
      <c r="Y958" s="101"/>
    </row>
    <row r="959" spans="1:25">
      <c r="A959" s="101"/>
      <c r="B959" s="101"/>
      <c r="C959" s="137"/>
      <c r="D959" s="101"/>
      <c r="E959" s="101"/>
      <c r="F959" s="101"/>
      <c r="G959" s="101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101"/>
      <c r="S959" s="101"/>
      <c r="T959" s="101"/>
      <c r="U959" s="101"/>
      <c r="V959" s="101"/>
      <c r="W959" s="101"/>
      <c r="X959" s="101"/>
      <c r="Y959" s="101"/>
    </row>
    <row r="960" spans="1:25">
      <c r="A960" s="101"/>
      <c r="B960" s="101"/>
      <c r="C960" s="137"/>
      <c r="D960" s="101"/>
      <c r="E960" s="101"/>
      <c r="F960" s="101"/>
      <c r="G960" s="101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101"/>
      <c r="S960" s="101"/>
      <c r="T960" s="101"/>
      <c r="U960" s="101"/>
      <c r="V960" s="101"/>
      <c r="W960" s="101"/>
      <c r="X960" s="101"/>
      <c r="Y960" s="101"/>
    </row>
    <row r="961" spans="1:25">
      <c r="A961" s="101"/>
      <c r="B961" s="101"/>
      <c r="C961" s="137"/>
      <c r="D961" s="101"/>
      <c r="E961" s="101"/>
      <c r="F961" s="101"/>
      <c r="G961" s="101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101"/>
      <c r="S961" s="101"/>
      <c r="T961" s="101"/>
      <c r="U961" s="101"/>
      <c r="V961" s="101"/>
      <c r="W961" s="101"/>
      <c r="X961" s="101"/>
      <c r="Y961" s="101"/>
    </row>
    <row r="962" spans="1:25">
      <c r="A962" s="101"/>
      <c r="B962" s="101"/>
      <c r="C962" s="137"/>
      <c r="D962" s="101"/>
      <c r="E962" s="101"/>
      <c r="F962" s="101"/>
      <c r="G962" s="101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101"/>
      <c r="S962" s="101"/>
      <c r="T962" s="101"/>
      <c r="U962" s="101"/>
      <c r="V962" s="101"/>
      <c r="W962" s="101"/>
      <c r="X962" s="101"/>
      <c r="Y962" s="101"/>
    </row>
    <row r="963" spans="1:25">
      <c r="A963" s="101"/>
      <c r="B963" s="101"/>
      <c r="C963" s="137"/>
      <c r="D963" s="101"/>
      <c r="E963" s="101"/>
      <c r="F963" s="101"/>
      <c r="G963" s="101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101"/>
      <c r="S963" s="101"/>
      <c r="T963" s="101"/>
      <c r="U963" s="101"/>
      <c r="V963" s="101"/>
      <c r="W963" s="101"/>
      <c r="X963" s="101"/>
      <c r="Y963" s="101"/>
    </row>
    <row r="964" spans="1:25">
      <c r="A964" s="101"/>
      <c r="B964" s="101"/>
      <c r="C964" s="137"/>
      <c r="D964" s="101"/>
      <c r="E964" s="101"/>
      <c r="F964" s="101"/>
      <c r="G964" s="101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101"/>
      <c r="S964" s="101"/>
      <c r="T964" s="101"/>
      <c r="U964" s="101"/>
      <c r="V964" s="101"/>
      <c r="W964" s="101"/>
      <c r="X964" s="101"/>
      <c r="Y964" s="101"/>
    </row>
    <row r="965" spans="1:25">
      <c r="A965" s="101"/>
      <c r="B965" s="101"/>
      <c r="C965" s="137"/>
      <c r="D965" s="101"/>
      <c r="E965" s="101"/>
      <c r="F965" s="101"/>
      <c r="G965" s="101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101"/>
      <c r="S965" s="101"/>
      <c r="T965" s="101"/>
      <c r="U965" s="101"/>
      <c r="V965" s="101"/>
      <c r="W965" s="101"/>
      <c r="X965" s="101"/>
      <c r="Y965" s="101"/>
    </row>
    <row r="966" spans="1:25">
      <c r="A966" s="101"/>
      <c r="B966" s="101"/>
      <c r="C966" s="137"/>
      <c r="D966" s="101"/>
      <c r="E966" s="101"/>
      <c r="F966" s="101"/>
      <c r="G966" s="101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101"/>
      <c r="S966" s="101"/>
      <c r="T966" s="101"/>
      <c r="U966" s="101"/>
      <c r="V966" s="101"/>
      <c r="W966" s="101"/>
      <c r="X966" s="101"/>
      <c r="Y966" s="101"/>
    </row>
    <row r="967" spans="1:25">
      <c r="A967" s="101"/>
      <c r="B967" s="101"/>
      <c r="C967" s="137"/>
      <c r="D967" s="101"/>
      <c r="E967" s="101"/>
      <c r="F967" s="101"/>
      <c r="G967" s="101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101"/>
      <c r="S967" s="101"/>
      <c r="T967" s="101"/>
      <c r="U967" s="101"/>
      <c r="V967" s="101"/>
      <c r="W967" s="101"/>
      <c r="X967" s="101"/>
      <c r="Y967" s="101"/>
    </row>
    <row r="968" spans="1:25">
      <c r="A968" s="101"/>
      <c r="B968" s="101"/>
      <c r="C968" s="137"/>
      <c r="D968" s="101"/>
      <c r="E968" s="101"/>
      <c r="F968" s="101"/>
      <c r="G968" s="101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101"/>
      <c r="S968" s="101"/>
      <c r="T968" s="101"/>
      <c r="U968" s="101"/>
      <c r="V968" s="101"/>
      <c r="W968" s="101"/>
      <c r="X968" s="101"/>
      <c r="Y968" s="101"/>
    </row>
    <row r="969" spans="1:25">
      <c r="A969" s="101"/>
      <c r="B969" s="101"/>
      <c r="C969" s="137"/>
      <c r="D969" s="101"/>
      <c r="E969" s="101"/>
      <c r="F969" s="101"/>
      <c r="G969" s="101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101"/>
      <c r="S969" s="101"/>
      <c r="T969" s="101"/>
      <c r="U969" s="101"/>
      <c r="V969" s="101"/>
      <c r="W969" s="101"/>
      <c r="X969" s="101"/>
      <c r="Y969" s="101"/>
    </row>
    <row r="970" spans="1:25">
      <c r="A970" s="101"/>
      <c r="B970" s="101"/>
      <c r="C970" s="137"/>
      <c r="D970" s="101"/>
      <c r="E970" s="101"/>
      <c r="F970" s="101"/>
      <c r="G970" s="101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101"/>
      <c r="S970" s="101"/>
      <c r="T970" s="101"/>
      <c r="U970" s="101"/>
      <c r="V970" s="101"/>
      <c r="W970" s="101"/>
      <c r="X970" s="101"/>
      <c r="Y970" s="101"/>
    </row>
    <row r="971" spans="1:25">
      <c r="A971" s="101"/>
      <c r="B971" s="101"/>
      <c r="C971" s="137"/>
      <c r="D971" s="101"/>
      <c r="E971" s="101"/>
      <c r="F971" s="101"/>
      <c r="G971" s="101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101"/>
      <c r="S971" s="101"/>
      <c r="T971" s="101"/>
      <c r="U971" s="101"/>
      <c r="V971" s="101"/>
      <c r="W971" s="101"/>
      <c r="X971" s="101"/>
      <c r="Y971" s="101"/>
    </row>
    <row r="972" spans="1:25">
      <c r="A972" s="101"/>
      <c r="B972" s="101"/>
      <c r="C972" s="137"/>
      <c r="D972" s="101"/>
      <c r="E972" s="101"/>
      <c r="F972" s="101"/>
      <c r="G972" s="101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101"/>
      <c r="S972" s="101"/>
      <c r="T972" s="101"/>
      <c r="U972" s="101"/>
      <c r="V972" s="101"/>
      <c r="W972" s="101"/>
      <c r="X972" s="101"/>
      <c r="Y972" s="101"/>
    </row>
    <row r="973" spans="1:25">
      <c r="A973" s="101"/>
      <c r="B973" s="101"/>
      <c r="C973" s="137"/>
      <c r="D973" s="101"/>
      <c r="E973" s="101"/>
      <c r="F973" s="101"/>
      <c r="G973" s="101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101"/>
      <c r="S973" s="101"/>
      <c r="T973" s="101"/>
      <c r="U973" s="101"/>
      <c r="V973" s="101"/>
      <c r="W973" s="101"/>
      <c r="X973" s="101"/>
      <c r="Y973" s="101"/>
    </row>
    <row r="974" spans="1:25">
      <c r="A974" s="101"/>
      <c r="B974" s="101"/>
      <c r="C974" s="137"/>
      <c r="D974" s="101"/>
      <c r="E974" s="101"/>
      <c r="F974" s="101"/>
      <c r="G974" s="101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101"/>
      <c r="S974" s="101"/>
      <c r="T974" s="101"/>
      <c r="U974" s="101"/>
      <c r="V974" s="101"/>
      <c r="W974" s="101"/>
      <c r="X974" s="101"/>
      <c r="Y974" s="101"/>
    </row>
    <row r="975" spans="1:25">
      <c r="A975" s="101"/>
      <c r="B975" s="101"/>
      <c r="C975" s="137"/>
      <c r="D975" s="101"/>
      <c r="E975" s="101"/>
      <c r="F975" s="101"/>
      <c r="G975" s="101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101"/>
      <c r="S975" s="101"/>
      <c r="T975" s="101"/>
      <c r="U975" s="101"/>
      <c r="V975" s="101"/>
      <c r="W975" s="101"/>
      <c r="X975" s="101"/>
      <c r="Y975" s="101"/>
    </row>
    <row r="976" spans="1:25">
      <c r="A976" s="101"/>
      <c r="B976" s="101"/>
      <c r="C976" s="137"/>
      <c r="D976" s="101"/>
      <c r="E976" s="101"/>
      <c r="F976" s="101"/>
      <c r="G976" s="101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101"/>
      <c r="S976" s="101"/>
      <c r="T976" s="101"/>
      <c r="U976" s="101"/>
      <c r="V976" s="101"/>
      <c r="W976" s="101"/>
      <c r="X976" s="101"/>
      <c r="Y976" s="101"/>
    </row>
    <row r="977" spans="1:25">
      <c r="A977" s="101"/>
      <c r="B977" s="101"/>
      <c r="C977" s="137"/>
      <c r="D977" s="101"/>
      <c r="E977" s="101"/>
      <c r="F977" s="101"/>
      <c r="G977" s="101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101"/>
      <c r="S977" s="101"/>
      <c r="T977" s="101"/>
      <c r="U977" s="101"/>
      <c r="V977" s="101"/>
      <c r="W977" s="101"/>
      <c r="X977" s="101"/>
      <c r="Y977" s="101"/>
    </row>
    <row r="978" spans="1:25">
      <c r="A978" s="101"/>
      <c r="B978" s="101"/>
      <c r="C978" s="137"/>
      <c r="D978" s="101"/>
      <c r="E978" s="101"/>
      <c r="F978" s="101"/>
      <c r="G978" s="101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101"/>
      <c r="S978" s="101"/>
      <c r="T978" s="101"/>
      <c r="U978" s="101"/>
      <c r="V978" s="101"/>
      <c r="W978" s="101"/>
      <c r="X978" s="101"/>
      <c r="Y978" s="101"/>
    </row>
    <row r="979" spans="1:25">
      <c r="A979" s="101"/>
      <c r="B979" s="101"/>
      <c r="C979" s="137"/>
      <c r="D979" s="101"/>
      <c r="E979" s="101"/>
      <c r="F979" s="101"/>
      <c r="G979" s="101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101"/>
      <c r="S979" s="101"/>
      <c r="T979" s="101"/>
      <c r="U979" s="101"/>
      <c r="V979" s="101"/>
      <c r="W979" s="101"/>
      <c r="X979" s="101"/>
      <c r="Y979" s="101"/>
    </row>
    <row r="980" spans="1:25">
      <c r="A980" s="101"/>
      <c r="B980" s="101"/>
      <c r="C980" s="137"/>
      <c r="D980" s="101"/>
      <c r="E980" s="101"/>
      <c r="F980" s="101"/>
      <c r="G980" s="101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101"/>
      <c r="S980" s="101"/>
      <c r="T980" s="101"/>
      <c r="U980" s="101"/>
      <c r="V980" s="101"/>
      <c r="W980" s="101"/>
      <c r="X980" s="101"/>
      <c r="Y980" s="101"/>
    </row>
    <row r="981" spans="1:25">
      <c r="A981" s="101"/>
      <c r="B981" s="101"/>
      <c r="C981" s="137"/>
      <c r="D981" s="101"/>
      <c r="E981" s="101"/>
      <c r="F981" s="101"/>
      <c r="G981" s="101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101"/>
      <c r="S981" s="101"/>
      <c r="T981" s="101"/>
      <c r="U981" s="101"/>
      <c r="V981" s="101"/>
      <c r="W981" s="101"/>
      <c r="X981" s="101"/>
      <c r="Y981" s="101"/>
    </row>
    <row r="982" spans="1:25">
      <c r="A982" s="101"/>
      <c r="B982" s="101"/>
      <c r="C982" s="137"/>
      <c r="D982" s="101"/>
      <c r="E982" s="101"/>
      <c r="F982" s="101"/>
      <c r="G982" s="101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101"/>
      <c r="S982" s="101"/>
      <c r="T982" s="101"/>
      <c r="U982" s="101"/>
      <c r="V982" s="101"/>
      <c r="W982" s="101"/>
      <c r="X982" s="101"/>
      <c r="Y982" s="101"/>
    </row>
    <row r="983" spans="1:25">
      <c r="A983" s="101"/>
      <c r="B983" s="101"/>
      <c r="C983" s="137"/>
      <c r="D983" s="101"/>
      <c r="E983" s="101"/>
      <c r="F983" s="101"/>
      <c r="G983" s="101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101"/>
      <c r="S983" s="101"/>
      <c r="T983" s="101"/>
      <c r="U983" s="101"/>
      <c r="V983" s="101"/>
      <c r="W983" s="101"/>
      <c r="X983" s="101"/>
      <c r="Y983" s="101"/>
    </row>
    <row r="984" spans="1:25">
      <c r="A984" s="101"/>
      <c r="B984" s="101"/>
      <c r="C984" s="137"/>
      <c r="D984" s="101"/>
      <c r="E984" s="101"/>
      <c r="F984" s="101"/>
      <c r="G984" s="101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101"/>
      <c r="S984" s="101"/>
      <c r="T984" s="101"/>
      <c r="U984" s="101"/>
      <c r="V984" s="101"/>
      <c r="W984" s="101"/>
      <c r="X984" s="101"/>
      <c r="Y984" s="101"/>
    </row>
    <row r="985" spans="1:25">
      <c r="A985" s="101"/>
      <c r="B985" s="101"/>
      <c r="C985" s="137"/>
      <c r="D985" s="101"/>
      <c r="E985" s="101"/>
      <c r="F985" s="101"/>
      <c r="G985" s="101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101"/>
      <c r="S985" s="101"/>
      <c r="T985" s="101"/>
      <c r="U985" s="101"/>
      <c r="V985" s="101"/>
      <c r="W985" s="101"/>
      <c r="X985" s="101"/>
      <c r="Y985" s="101"/>
    </row>
    <row r="986" spans="1:25">
      <c r="A986" s="101"/>
      <c r="B986" s="101"/>
      <c r="C986" s="137"/>
      <c r="D986" s="101"/>
      <c r="E986" s="101"/>
      <c r="F986" s="101"/>
      <c r="G986" s="101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101"/>
      <c r="S986" s="101"/>
      <c r="T986" s="101"/>
      <c r="U986" s="101"/>
      <c r="V986" s="101"/>
      <c r="W986" s="101"/>
      <c r="X986" s="101"/>
      <c r="Y986" s="101"/>
    </row>
    <row r="987" spans="1:25">
      <c r="A987" s="101"/>
      <c r="B987" s="101"/>
      <c r="C987" s="137"/>
      <c r="D987" s="101"/>
      <c r="E987" s="101"/>
      <c r="F987" s="101"/>
      <c r="G987" s="101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101"/>
      <c r="S987" s="101"/>
      <c r="T987" s="101"/>
      <c r="U987" s="101"/>
      <c r="V987" s="101"/>
      <c r="W987" s="101"/>
      <c r="X987" s="101"/>
      <c r="Y987" s="101"/>
    </row>
    <row r="988" spans="1:25">
      <c r="A988" s="101"/>
      <c r="B988" s="101"/>
      <c r="C988" s="137"/>
      <c r="D988" s="101"/>
      <c r="E988" s="101"/>
      <c r="F988" s="101"/>
      <c r="G988" s="101"/>
      <c r="H988" s="101"/>
      <c r="I988" s="101"/>
      <c r="J988" s="101"/>
      <c r="K988" s="101"/>
      <c r="L988" s="101"/>
      <c r="M988" s="101"/>
      <c r="N988" s="101"/>
      <c r="O988" s="101"/>
      <c r="P988" s="101"/>
      <c r="Q988" s="101"/>
      <c r="R988" s="101"/>
      <c r="S988" s="101"/>
      <c r="T988" s="101"/>
      <c r="U988" s="101"/>
      <c r="V988" s="101"/>
      <c r="W988" s="101"/>
      <c r="X988" s="101"/>
      <c r="Y988" s="101"/>
    </row>
    <row r="989" spans="1:25">
      <c r="A989" s="101"/>
      <c r="B989" s="101"/>
      <c r="C989" s="137"/>
      <c r="D989" s="101"/>
      <c r="E989" s="101"/>
      <c r="F989" s="101"/>
      <c r="G989" s="101"/>
      <c r="H989" s="101"/>
      <c r="I989" s="101"/>
      <c r="J989" s="101"/>
      <c r="K989" s="101"/>
      <c r="L989" s="101"/>
      <c r="M989" s="101"/>
      <c r="N989" s="101"/>
      <c r="O989" s="101"/>
      <c r="P989" s="101"/>
      <c r="Q989" s="101"/>
      <c r="R989" s="101"/>
      <c r="S989" s="101"/>
      <c r="T989" s="101"/>
      <c r="U989" s="101"/>
      <c r="V989" s="101"/>
      <c r="W989" s="101"/>
      <c r="X989" s="101"/>
      <c r="Y989" s="101"/>
    </row>
    <row r="990" spans="1:25">
      <c r="A990" s="101"/>
      <c r="B990" s="101"/>
      <c r="C990" s="137"/>
      <c r="D990" s="101"/>
      <c r="E990" s="101"/>
      <c r="F990" s="101"/>
      <c r="G990" s="101"/>
      <c r="H990" s="101"/>
      <c r="I990" s="101"/>
      <c r="J990" s="101"/>
      <c r="K990" s="101"/>
      <c r="L990" s="101"/>
      <c r="M990" s="101"/>
      <c r="N990" s="101"/>
      <c r="O990" s="101"/>
      <c r="P990" s="101"/>
      <c r="Q990" s="101"/>
      <c r="R990" s="101"/>
      <c r="S990" s="101"/>
      <c r="T990" s="101"/>
      <c r="U990" s="101"/>
      <c r="V990" s="101"/>
      <c r="W990" s="101"/>
      <c r="X990" s="101"/>
      <c r="Y990" s="101"/>
    </row>
    <row r="991" spans="1:25">
      <c r="A991" s="101"/>
      <c r="B991" s="101"/>
      <c r="C991" s="137"/>
      <c r="D991" s="101"/>
      <c r="E991" s="101"/>
      <c r="F991" s="101"/>
      <c r="G991" s="101"/>
      <c r="H991" s="101"/>
      <c r="I991" s="101"/>
      <c r="J991" s="101"/>
      <c r="K991" s="101"/>
      <c r="L991" s="101"/>
      <c r="M991" s="101"/>
      <c r="N991" s="101"/>
      <c r="O991" s="101"/>
      <c r="P991" s="101"/>
      <c r="Q991" s="101"/>
      <c r="R991" s="101"/>
      <c r="S991" s="101"/>
      <c r="T991" s="101"/>
      <c r="U991" s="101"/>
      <c r="V991" s="101"/>
      <c r="W991" s="101"/>
      <c r="X991" s="101"/>
      <c r="Y991" s="101"/>
    </row>
    <row r="992" spans="1:25">
      <c r="A992" s="101"/>
      <c r="B992" s="101"/>
      <c r="C992" s="137"/>
      <c r="D992" s="101"/>
      <c r="E992" s="101"/>
      <c r="F992" s="101"/>
      <c r="G992" s="101"/>
      <c r="H992" s="101"/>
      <c r="I992" s="101"/>
      <c r="J992" s="101"/>
      <c r="K992" s="101"/>
      <c r="L992" s="101"/>
      <c r="M992" s="101"/>
      <c r="N992" s="101"/>
      <c r="O992" s="101"/>
      <c r="P992" s="101"/>
      <c r="Q992" s="101"/>
      <c r="R992" s="101"/>
      <c r="S992" s="101"/>
      <c r="T992" s="101"/>
      <c r="U992" s="101"/>
      <c r="V992" s="101"/>
      <c r="W992" s="101"/>
      <c r="X992" s="101"/>
      <c r="Y992" s="101"/>
    </row>
    <row r="993" spans="1:25">
      <c r="A993" s="101"/>
      <c r="B993" s="101"/>
      <c r="C993" s="137"/>
      <c r="D993" s="101"/>
      <c r="E993" s="101"/>
      <c r="F993" s="101"/>
      <c r="G993" s="101"/>
      <c r="H993" s="101"/>
      <c r="I993" s="101"/>
      <c r="J993" s="101"/>
      <c r="K993" s="101"/>
      <c r="L993" s="101"/>
      <c r="M993" s="101"/>
      <c r="N993" s="101"/>
      <c r="O993" s="101"/>
      <c r="P993" s="101"/>
      <c r="Q993" s="101"/>
      <c r="R993" s="101"/>
      <c r="S993" s="101"/>
      <c r="T993" s="101"/>
      <c r="U993" s="101"/>
      <c r="V993" s="101"/>
      <c r="W993" s="101"/>
      <c r="X993" s="101"/>
      <c r="Y993" s="101"/>
    </row>
    <row r="994" spans="1:25">
      <c r="A994" s="101"/>
      <c r="B994" s="101"/>
      <c r="C994" s="137"/>
      <c r="D994" s="101"/>
      <c r="E994" s="101"/>
      <c r="F994" s="101"/>
      <c r="G994" s="101"/>
      <c r="H994" s="101"/>
      <c r="I994" s="101"/>
      <c r="J994" s="101"/>
      <c r="K994" s="101"/>
      <c r="L994" s="101"/>
      <c r="M994" s="101"/>
      <c r="N994" s="101"/>
      <c r="O994" s="101"/>
      <c r="P994" s="101"/>
      <c r="Q994" s="101"/>
      <c r="R994" s="101"/>
      <c r="S994" s="101"/>
      <c r="T994" s="101"/>
      <c r="U994" s="101"/>
      <c r="V994" s="101"/>
      <c r="W994" s="101"/>
      <c r="X994" s="101"/>
      <c r="Y994" s="101"/>
    </row>
    <row r="995" spans="1:25">
      <c r="A995" s="101"/>
      <c r="B995" s="101"/>
      <c r="C995" s="137"/>
      <c r="D995" s="101"/>
      <c r="E995" s="101"/>
      <c r="F995" s="101"/>
      <c r="G995" s="101"/>
      <c r="H995" s="101"/>
      <c r="I995" s="101"/>
      <c r="J995" s="101"/>
      <c r="K995" s="101"/>
      <c r="L995" s="101"/>
      <c r="M995" s="101"/>
      <c r="N995" s="101"/>
      <c r="O995" s="101"/>
      <c r="P995" s="101"/>
      <c r="Q995" s="101"/>
      <c r="R995" s="101"/>
      <c r="S995" s="101"/>
      <c r="T995" s="101"/>
      <c r="U995" s="101"/>
      <c r="V995" s="101"/>
      <c r="W995" s="101"/>
      <c r="X995" s="101"/>
      <c r="Y995" s="101"/>
    </row>
    <row r="996" spans="1:25">
      <c r="A996" s="101"/>
      <c r="B996" s="101"/>
      <c r="C996" s="137"/>
      <c r="D996" s="101"/>
      <c r="E996" s="101"/>
      <c r="F996" s="101"/>
      <c r="G996" s="101"/>
      <c r="H996" s="101"/>
      <c r="I996" s="101"/>
      <c r="J996" s="101"/>
      <c r="K996" s="101"/>
      <c r="L996" s="101"/>
      <c r="M996" s="101"/>
      <c r="N996" s="101"/>
      <c r="O996" s="101"/>
      <c r="P996" s="101"/>
      <c r="Q996" s="101"/>
      <c r="R996" s="101"/>
      <c r="S996" s="101"/>
      <c r="T996" s="101"/>
      <c r="U996" s="101"/>
      <c r="V996" s="101"/>
      <c r="W996" s="101"/>
      <c r="X996" s="101"/>
      <c r="Y996" s="101"/>
    </row>
    <row r="997" spans="1:25">
      <c r="A997" s="101"/>
      <c r="B997" s="101"/>
      <c r="C997" s="137"/>
      <c r="D997" s="101"/>
      <c r="E997" s="101"/>
      <c r="F997" s="101"/>
      <c r="G997" s="101"/>
      <c r="H997" s="101"/>
      <c r="I997" s="101"/>
      <c r="J997" s="101"/>
      <c r="K997" s="101"/>
      <c r="L997" s="101"/>
      <c r="M997" s="101"/>
      <c r="N997" s="101"/>
      <c r="O997" s="101"/>
      <c r="P997" s="101"/>
      <c r="Q997" s="101"/>
      <c r="R997" s="101"/>
      <c r="S997" s="101"/>
      <c r="T997" s="101"/>
      <c r="U997" s="101"/>
      <c r="V997" s="101"/>
      <c r="W997" s="101"/>
      <c r="X997" s="101"/>
      <c r="Y997" s="101"/>
    </row>
    <row r="998" spans="1:25">
      <c r="A998" s="101"/>
      <c r="B998" s="101"/>
      <c r="C998" s="137"/>
      <c r="D998" s="101"/>
      <c r="E998" s="101"/>
      <c r="F998" s="101"/>
      <c r="G998" s="101"/>
      <c r="H998" s="101"/>
      <c r="I998" s="101"/>
      <c r="J998" s="101"/>
      <c r="K998" s="101"/>
      <c r="L998" s="101"/>
      <c r="M998" s="101"/>
      <c r="N998" s="101"/>
      <c r="O998" s="101"/>
      <c r="P998" s="101"/>
      <c r="Q998" s="101"/>
      <c r="R998" s="101"/>
      <c r="S998" s="101"/>
      <c r="T998" s="101"/>
      <c r="U998" s="101"/>
      <c r="V998" s="101"/>
      <c r="W998" s="101"/>
      <c r="X998" s="101"/>
      <c r="Y998" s="101"/>
    </row>
    <row r="999" spans="1:25">
      <c r="A999" s="101"/>
      <c r="B999" s="101"/>
      <c r="C999" s="137"/>
      <c r="D999" s="101"/>
      <c r="E999" s="101"/>
      <c r="F999" s="101"/>
      <c r="G999" s="101"/>
      <c r="H999" s="101"/>
      <c r="I999" s="101"/>
      <c r="J999" s="101"/>
      <c r="K999" s="101"/>
      <c r="L999" s="101"/>
      <c r="M999" s="101"/>
      <c r="N999" s="101"/>
      <c r="O999" s="101"/>
      <c r="P999" s="101"/>
      <c r="Q999" s="101"/>
      <c r="R999" s="101"/>
      <c r="S999" s="101"/>
      <c r="T999" s="101"/>
      <c r="U999" s="101"/>
      <c r="V999" s="101"/>
      <c r="W999" s="101"/>
      <c r="X999" s="101"/>
      <c r="Y999" s="101"/>
    </row>
    <row r="1000" spans="1:25">
      <c r="A1000" s="101"/>
      <c r="B1000" s="101"/>
      <c r="C1000" s="137"/>
      <c r="D1000" s="101"/>
      <c r="E1000" s="101"/>
      <c r="F1000" s="101"/>
      <c r="G1000" s="101"/>
      <c r="H1000" s="101"/>
      <c r="I1000" s="101"/>
      <c r="J1000" s="101"/>
      <c r="K1000" s="101"/>
      <c r="L1000" s="101"/>
      <c r="M1000" s="101"/>
      <c r="N1000" s="101"/>
      <c r="O1000" s="101"/>
      <c r="P1000" s="101"/>
      <c r="Q1000" s="101"/>
      <c r="R1000" s="101"/>
      <c r="S1000" s="101"/>
      <c r="T1000" s="101"/>
      <c r="U1000" s="101"/>
      <c r="V1000" s="101"/>
      <c r="W1000" s="101"/>
      <c r="X1000" s="101"/>
      <c r="Y1000" s="101"/>
    </row>
    <row r="1001" spans="1:25">
      <c r="A1001" s="101"/>
      <c r="B1001" s="101"/>
      <c r="C1001" s="137"/>
      <c r="D1001" s="101"/>
      <c r="E1001" s="101"/>
      <c r="F1001" s="101"/>
      <c r="G1001" s="101"/>
      <c r="H1001" s="101"/>
      <c r="I1001" s="101"/>
      <c r="J1001" s="101"/>
      <c r="K1001" s="101"/>
      <c r="L1001" s="101"/>
      <c r="M1001" s="101"/>
      <c r="N1001" s="101"/>
      <c r="O1001" s="101"/>
      <c r="P1001" s="101"/>
      <c r="Q1001" s="101"/>
      <c r="R1001" s="101"/>
      <c r="S1001" s="101"/>
      <c r="T1001" s="101"/>
      <c r="U1001" s="101"/>
      <c r="V1001" s="101"/>
      <c r="W1001" s="101"/>
      <c r="X1001" s="101"/>
      <c r="Y1001" s="101"/>
    </row>
    <row r="1002" spans="1:25">
      <c r="A1002" s="101"/>
      <c r="B1002" s="101"/>
      <c r="C1002" s="137"/>
      <c r="D1002" s="101"/>
      <c r="E1002" s="101"/>
      <c r="F1002" s="101"/>
      <c r="G1002" s="101"/>
      <c r="H1002" s="101"/>
      <c r="I1002" s="101"/>
      <c r="J1002" s="101"/>
      <c r="K1002" s="101"/>
      <c r="L1002" s="101"/>
      <c r="M1002" s="101"/>
      <c r="N1002" s="101"/>
      <c r="O1002" s="101"/>
      <c r="P1002" s="101"/>
      <c r="Q1002" s="101"/>
      <c r="R1002" s="101"/>
      <c r="S1002" s="101"/>
      <c r="T1002" s="101"/>
      <c r="U1002" s="101"/>
      <c r="V1002" s="101"/>
      <c r="W1002" s="101"/>
      <c r="X1002" s="101"/>
      <c r="Y1002" s="101"/>
    </row>
  </sheetData>
  <mergeCells count="4">
    <mergeCell ref="A1:C1"/>
    <mergeCell ref="A23:B23"/>
    <mergeCell ref="A24:C24"/>
    <mergeCell ref="A29:B29"/>
  </mergeCells>
  <pageMargins left="0.7" right="0.7" top="0.75" bottom="0.7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Detailed Estimate</vt:lpstr>
      <vt:lpstr>Summary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Wajid</dc:creator>
  <cp:lastModifiedBy>waseem ijaz</cp:lastModifiedBy>
  <dcterms:created xsi:type="dcterms:W3CDTF">2020-10-24T04:59:00Z</dcterms:created>
  <dcterms:modified xsi:type="dcterms:W3CDTF">2026-02-02T18:15:09Z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edDataId">
    <vt:lpwstr>{2DA9D1F9-714F-486C-97AC-A5BCB4BD7585}</vt:lpwstr>
  </property>
  <property fmtid="{D5CDD505-2E9C-101B-9397-08002B2CF9AE}" pid="3" name="PS9Connected">
    <vt:bool>true</vt:bool>
  </property>
  <property fmtid="{D5CDD505-2E9C-101B-9397-08002B2CF9AE}" pid="4" name="ICV">
    <vt:lpwstr>75B25973A0274901ADACCAE832DEBDB1</vt:lpwstr>
  </property>
  <property fmtid="{D5CDD505-2E9C-101B-9397-08002B2CF9AE}" pid="5" name="PlanSwiftJobName">
    <vt:lpwstr/>
  </property>
  <property fmtid="{D5CDD505-2E9C-101B-9397-08002B2CF9AE}" pid="6" name="PlanSwiftJobGuid">
    <vt:lpwstr/>
  </property>
  <property fmtid="{D5CDD505-2E9C-101B-9397-08002B2CF9AE}" pid="7" name="KSOProductBuildVer">
    <vt:lpwstr>1033-11.2.0.11516</vt:lpwstr>
  </property>
</Properties>
</file>