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New folder (2)\"/>
    </mc:Choice>
  </mc:AlternateContent>
  <xr:revisionPtr revIDLastSave="0" documentId="13_ncr:1_{990D3CC5-2C30-4F93-B4AF-5EDE071E62BB}" xr6:coauthVersionLast="47" xr6:coauthVersionMax="47" xr10:uidLastSave="{00000000-0000-0000-0000-000000000000}"/>
  <bookViews>
    <workbookView xWindow="-108" yWindow="-108" windowWidth="23256" windowHeight="12576" tabRatio="827" xr2:uid="{00000000-000D-0000-FFFF-FFFF00000000}"/>
  </bookViews>
  <sheets>
    <sheet name="ESTIMATE STATEMENT" sheetId="1" r:id="rId1"/>
  </sheets>
  <definedNames>
    <definedName name="_xlnm._FilterDatabase" localSheetId="0" hidden="1">'ESTIMATE STATEMENT'!$A$10:$P$14</definedName>
    <definedName name="_xlnm.Print_Area" localSheetId="0">'ESTIMATE STATEMENT'!$A$1:$P$34</definedName>
    <definedName name="_xlnm.Print_Titles" localSheetId="0">'ESTIMATE STATEMENT'!$8:$8</definedName>
  </definedNames>
  <calcPr calcId="181029"/>
</workbook>
</file>

<file path=xl/calcChain.xml><?xml version="1.0" encoding="utf-8"?>
<calcChain xmlns="http://schemas.openxmlformats.org/spreadsheetml/2006/main">
  <c r="A194" i="1" l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P27" i="1"/>
  <c r="N27" i="1"/>
  <c r="A27" i="1"/>
  <c r="P26" i="1"/>
  <c r="N26" i="1"/>
  <c r="P25" i="1"/>
  <c r="N25" i="1"/>
  <c r="P24" i="1"/>
  <c r="N24" i="1"/>
  <c r="A24" i="1"/>
  <c r="P23" i="1"/>
  <c r="N23" i="1"/>
  <c r="A23" i="1"/>
  <c r="P22" i="1"/>
  <c r="N22" i="1"/>
  <c r="P21" i="1"/>
  <c r="N21" i="1"/>
  <c r="N20" i="1"/>
  <c r="N19" i="1"/>
  <c r="A19" i="1"/>
  <c r="A15" i="1"/>
  <c r="N14" i="1"/>
  <c r="M14" i="1"/>
  <c r="L14" i="1"/>
  <c r="K14" i="1"/>
  <c r="I14" i="1"/>
  <c r="F14" i="1"/>
  <c r="A14" i="1"/>
  <c r="A13" i="1"/>
  <c r="A12" i="1"/>
  <c r="A11" i="1"/>
  <c r="P10" i="1"/>
</calcChain>
</file>

<file path=xl/sharedStrings.xml><?xml version="1.0" encoding="utf-8"?>
<sst xmlns="http://schemas.openxmlformats.org/spreadsheetml/2006/main" count="45" uniqueCount="43">
  <si>
    <t>MATERIAL TAKEOFF AND COST ESTIMATE STATEMENT</t>
  </si>
  <si>
    <t>Project Title:</t>
  </si>
  <si>
    <t>59-37 60TH STREET, QUEENS, NY 11378</t>
  </si>
  <si>
    <t>Location:</t>
  </si>
  <si>
    <t>Scope of Work:</t>
  </si>
  <si>
    <t>Insulation</t>
  </si>
  <si>
    <t>DRAWING REF.</t>
  </si>
  <si>
    <t>QUANTITIES</t>
  </si>
  <si>
    <t>MATERIAL</t>
  </si>
  <si>
    <t>LABOR</t>
  </si>
  <si>
    <t>Sr #</t>
  </si>
  <si>
    <t>DESCRIPTION</t>
  </si>
  <si>
    <t>QUANTITY</t>
  </si>
  <si>
    <t>WASTAGE</t>
  </si>
  <si>
    <t>TOTAL QTY</t>
  </si>
  <si>
    <t>UNIT</t>
  </si>
  <si>
    <t>COST/UNIT</t>
  </si>
  <si>
    <t>TOTAL</t>
  </si>
  <si>
    <t>UNIT HOURS</t>
  </si>
  <si>
    <t>COST/HR</t>
  </si>
  <si>
    <t>MANHOURS</t>
  </si>
  <si>
    <t>TOTAL COST</t>
  </si>
  <si>
    <t>REMARKS</t>
  </si>
  <si>
    <t>TRADE COST</t>
  </si>
  <si>
    <t>07. THERMAL AND MOISTURE PROTECTION</t>
  </si>
  <si>
    <t>1ST FLOOR</t>
  </si>
  <si>
    <t>CRAWL SPACE INSULATION</t>
  </si>
  <si>
    <t>10" Thick R-30 Crawl Space Insulation</t>
  </si>
  <si>
    <t>SF</t>
  </si>
  <si>
    <t>Material Cost</t>
  </si>
  <si>
    <t>Labor Cost</t>
  </si>
  <si>
    <t>Sub Total</t>
  </si>
  <si>
    <t>Profit</t>
  </si>
  <si>
    <t>Over Head</t>
  </si>
  <si>
    <t>Insurance</t>
  </si>
  <si>
    <t>Taxes</t>
  </si>
  <si>
    <t>Contingencies</t>
  </si>
  <si>
    <t>Net Total</t>
  </si>
  <si>
    <t>Notes for Clients</t>
  </si>
  <si>
    <t>THIS EXCEL STATEMENT IS EDITABLE AND CAN BE MODIFIED AS REQUIRED.</t>
  </si>
  <si>
    <t>CHANGE IN PERCENTAGES WILL CHANGE THE AMOUNT REFLECTING OF RESPECTIVE HEAD.</t>
  </si>
  <si>
    <t>INSURANCE AND TAXES PERCENTAGES NEEDS TO BE ADDED.</t>
  </si>
  <si>
    <t>PRICES OF LABOR AND MATERIALS ARE TAKEN FROM ONLINE MARKET RESOURCES AND CAN DIFFER FROM LOCAL VENDOR/SUPPLIER, RESPECTED CLIENTS ARE ADVISED TO DOUBLE CHECK TO MAKE SURE THE BID IS COMPETITIVE.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</si>
</sst>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_);_(* \(#,##0\);_(* &quot;-&quot;_);_(@_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&quot;$&quot;#,##0.00"/>
    <numFmt numFmtId="168" formatCode="0.000"/>
    <numFmt numFmtId="169" formatCode="0.0"/>
    <numFmt numFmtId="170" formatCode="_(&quot;$&quot;* #,##0.0_);_(&quot;$&quot;* \(#,##0.0\);_(&quot;$&quot;* &quot;-&quot;??_);_(@_)"/>
    <numFmt numFmtId="171" formatCode="&quot;$&quot;#,##0"/>
    <numFmt numFmtId="172" formatCode="_(&quot;$&quot;* #,##0_);_(&quot;$&quot;* \(#,##0\);_(&quot;$&quot;* &quot;-&quot;??_);_(@_)"/>
  </numFmts>
  <fonts count="1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theme="0"/>
      <name val="Calibri"/>
      <charset val="134"/>
      <scheme val="minor"/>
    </font>
    <font>
      <b/>
      <sz val="11"/>
      <color rgb="FF333333"/>
      <name val="Calibri"/>
      <charset val="134"/>
      <scheme val="minor"/>
    </font>
    <font>
      <sz val="11"/>
      <color rgb="FF333333"/>
      <name val="Calibri"/>
      <charset val="134"/>
      <scheme val="minor"/>
    </font>
    <font>
      <sz val="10"/>
      <color theme="1"/>
      <name val="Segoe UI"/>
      <charset val="134"/>
    </font>
    <font>
      <b/>
      <sz val="18"/>
      <color theme="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name val="Calibri"/>
      <charset val="134"/>
      <scheme val="minor"/>
    </font>
    <font>
      <b/>
      <sz val="12"/>
      <color theme="0" tint="-0.499984740745262"/>
      <name val="Calibri"/>
      <charset val="134"/>
      <scheme val="minor"/>
    </font>
    <font>
      <sz val="11"/>
      <color theme="0" tint="-0.34998626667073579"/>
      <name val="Calibri"/>
      <charset val="134"/>
      <scheme val="minor"/>
    </font>
    <font>
      <b/>
      <sz val="12"/>
      <color theme="0"/>
      <name val="Calibri"/>
      <charset val="134"/>
      <scheme val="minor"/>
    </font>
    <font>
      <b/>
      <sz val="12"/>
      <color theme="1"/>
      <name val="Segoe UI"/>
      <charset val="134"/>
    </font>
    <font>
      <b/>
      <sz val="12"/>
      <name val="Calibri"/>
      <charset val="134"/>
      <scheme val="minor"/>
    </font>
    <font>
      <sz val="12"/>
      <name val="Arial"/>
      <charset val="134"/>
    </font>
    <font>
      <sz val="11"/>
      <color theme="1"/>
      <name val="Calibri"/>
      <charset val="134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4D6F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gradientFill degree="90">
        <stop position="0">
          <color theme="5" tint="-0.25098422193060094"/>
        </stop>
        <stop position="1">
          <color theme="0" tint="-0.49800103762932219"/>
        </stop>
      </gradientFill>
    </fill>
    <fill>
      <gradientFill degree="270">
        <stop position="0">
          <color rgb="FFAAD2DA"/>
        </stop>
        <stop position="1">
          <color rgb="FF4A909A"/>
        </stop>
      </gradientFill>
    </fill>
    <fill>
      <gradientFill>
        <stop position="0">
          <color theme="5" tint="0.79998168889431442"/>
        </stop>
        <stop position="1">
          <color theme="5" tint="-0.25098422193060094"/>
        </stop>
      </gradientFill>
    </fill>
    <fill>
      <gradientFill degree="90">
        <stop position="0">
          <color theme="5"/>
        </stop>
        <stop position="1">
          <color theme="2" tint="-9.8025452436902985E-2"/>
        </stop>
      </gradientFill>
    </fill>
  </fills>
  <borders count="38">
    <border>
      <left/>
      <right/>
      <top/>
      <bottom/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theme="1"/>
      </bottom>
      <diagonal/>
    </border>
    <border>
      <left/>
      <right/>
      <top style="medium">
        <color auto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auto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auto="1"/>
      </left>
      <right/>
      <top style="medium">
        <color theme="1"/>
      </top>
      <bottom style="medium">
        <color auto="1"/>
      </bottom>
      <diagonal/>
    </border>
    <border>
      <left/>
      <right/>
      <top style="medium">
        <color theme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auto="1"/>
      </right>
      <top style="thin">
        <color auto="1"/>
      </top>
      <bottom style="thin">
        <color rgb="FFB2B2B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/>
      <right style="medium">
        <color auto="1"/>
      </right>
      <top style="medium">
        <color theme="1"/>
      </top>
      <bottom style="medium">
        <color theme="1"/>
      </bottom>
      <diagonal/>
    </border>
    <border>
      <left/>
      <right style="medium">
        <color auto="1"/>
      </right>
      <top style="medium">
        <color theme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16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17" borderId="37" applyNumberFormat="0" applyFont="0" applyAlignment="0" applyProtection="0"/>
    <xf numFmtId="0" fontId="14" fillId="0" borderId="0"/>
    <xf numFmtId="0" fontId="7" fillId="18" borderId="9" applyAlignment="0">
      <alignment horizontal="center" vertical="center"/>
    </xf>
    <xf numFmtId="167" fontId="15" fillId="19" borderId="9">
      <alignment horizontal="right" vertical="center"/>
    </xf>
    <xf numFmtId="0" fontId="3" fillId="20" borderId="10" applyBorder="0" applyAlignment="0">
      <alignment horizontal="left" vertical="center" wrapText="1"/>
    </xf>
    <xf numFmtId="167" fontId="2" fillId="21" borderId="1" applyBorder="0">
      <alignment horizontal="center" vertical="center"/>
    </xf>
  </cellStyleXfs>
  <cellXfs count="14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168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4" borderId="3" xfId="0" applyFont="1" applyFill="1" applyBorder="1" applyAlignment="1">
      <alignment horizontal="left" vertical="center"/>
    </xf>
    <xf numFmtId="0" fontId="0" fillId="4" borderId="0" xfId="0" applyFill="1" applyAlignment="1">
      <alignment horizontal="right" vertical="center"/>
    </xf>
    <xf numFmtId="0" fontId="4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4" borderId="7" xfId="0" applyFont="1" applyFill="1" applyBorder="1"/>
    <xf numFmtId="0" fontId="1" fillId="7" borderId="9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right" vertical="center"/>
    </xf>
    <xf numFmtId="0" fontId="1" fillId="7" borderId="11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10" borderId="14" xfId="0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0" fillId="11" borderId="0" xfId="0" applyFill="1" applyAlignment="1">
      <alignment horizontal="left" vertical="center" wrapText="1"/>
    </xf>
    <xf numFmtId="169" fontId="5" fillId="12" borderId="15" xfId="0" applyNumberFormat="1" applyFont="1" applyFill="1" applyBorder="1" applyAlignment="1">
      <alignment horizontal="right" vertical="center"/>
    </xf>
    <xf numFmtId="9" fontId="5" fillId="12" borderId="15" xfId="2" applyFont="1" applyFill="1" applyBorder="1" applyAlignment="1">
      <alignment horizontal="right" vertical="center"/>
    </xf>
    <xf numFmtId="0" fontId="5" fillId="7" borderId="15" xfId="0" applyFont="1" applyFill="1" applyBorder="1" applyAlignment="1">
      <alignment horizontal="right" vertical="center"/>
    </xf>
    <xf numFmtId="166" fontId="5" fillId="9" borderId="15" xfId="1" applyFont="1" applyFill="1" applyBorder="1" applyAlignment="1">
      <alignment horizontal="right" vertical="center"/>
    </xf>
    <xf numFmtId="0" fontId="1" fillId="11" borderId="3" xfId="0" applyFont="1" applyFill="1" applyBorder="1" applyAlignment="1">
      <alignment vertical="center" wrapText="1"/>
    </xf>
    <xf numFmtId="166" fontId="5" fillId="9" borderId="19" xfId="1" applyFont="1" applyFill="1" applyBorder="1" applyAlignment="1">
      <alignment horizontal="right" vertical="center"/>
    </xf>
    <xf numFmtId="0" fontId="1" fillId="11" borderId="14" xfId="0" applyFont="1" applyFill="1" applyBorder="1" applyAlignment="1">
      <alignment vertical="center" wrapText="1"/>
    </xf>
    <xf numFmtId="0" fontId="7" fillId="14" borderId="9" xfId="0" applyFont="1" applyFill="1" applyBorder="1" applyAlignment="1">
      <alignment horizontal="left" vertical="center" wrapText="1"/>
    </xf>
    <xf numFmtId="0" fontId="0" fillId="10" borderId="13" xfId="0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wrapText="1"/>
    </xf>
    <xf numFmtId="0" fontId="0" fillId="11" borderId="10" xfId="0" applyFill="1" applyBorder="1" applyAlignment="1">
      <alignment horizontal="left" vertical="center" wrapText="1"/>
    </xf>
    <xf numFmtId="169" fontId="5" fillId="12" borderId="20" xfId="0" applyNumberFormat="1" applyFont="1" applyFill="1" applyBorder="1" applyAlignment="1">
      <alignment horizontal="right" vertical="center"/>
    </xf>
    <xf numFmtId="9" fontId="5" fillId="12" borderId="20" xfId="2" applyFont="1" applyFill="1" applyBorder="1" applyAlignment="1">
      <alignment horizontal="right" vertical="center"/>
    </xf>
    <xf numFmtId="0" fontId="5" fillId="7" borderId="20" xfId="0" applyFont="1" applyFill="1" applyBorder="1" applyAlignment="1">
      <alignment horizontal="right" vertical="center"/>
    </xf>
    <xf numFmtId="166" fontId="5" fillId="9" borderId="20" xfId="1" applyFont="1" applyFill="1" applyBorder="1" applyAlignment="1">
      <alignment horizontal="right" vertical="center"/>
    </xf>
    <xf numFmtId="0" fontId="0" fillId="4" borderId="3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9" fontId="5" fillId="0" borderId="0" xfId="0" applyNumberFormat="1" applyFont="1" applyAlignment="1">
      <alignment horizontal="right" vertical="center"/>
    </xf>
    <xf numFmtId="9" fontId="5" fillId="0" borderId="0" xfId="2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66" fontId="5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horizontal="justify" vertical="center" wrapText="1"/>
    </xf>
    <xf numFmtId="9" fontId="9" fillId="6" borderId="21" xfId="4" applyNumberFormat="1" applyFont="1" applyFill="1" applyBorder="1" applyAlignment="1">
      <alignment horizontal="left" vertical="top"/>
    </xf>
    <xf numFmtId="9" fontId="9" fillId="6" borderId="22" xfId="4" applyNumberFormat="1" applyFont="1" applyFill="1" applyBorder="1" applyAlignment="1">
      <alignment horizontal="left" vertical="top"/>
    </xf>
    <xf numFmtId="9" fontId="9" fillId="6" borderId="23" xfId="4" applyNumberFormat="1" applyFont="1" applyFill="1" applyBorder="1" applyAlignment="1">
      <alignment horizontal="left" vertical="top"/>
    </xf>
    <xf numFmtId="9" fontId="9" fillId="6" borderId="24" xfId="4" applyNumberFormat="1" applyFont="1" applyFill="1" applyBorder="1" applyAlignment="1">
      <alignment horizontal="left" vertical="top"/>
    </xf>
    <xf numFmtId="9" fontId="9" fillId="6" borderId="25" xfId="4" applyNumberFormat="1" applyFont="1" applyFill="1" applyBorder="1" applyAlignment="1">
      <alignment horizontal="left" vertical="top"/>
    </xf>
    <xf numFmtId="9" fontId="9" fillId="6" borderId="26" xfId="4" applyNumberFormat="1" applyFont="1" applyFill="1" applyBorder="1" applyAlignment="1">
      <alignment horizontal="left" vertical="top"/>
    </xf>
    <xf numFmtId="9" fontId="9" fillId="6" borderId="27" xfId="4" applyNumberFormat="1" applyFont="1" applyFill="1" applyBorder="1" applyAlignment="1">
      <alignment horizontal="left" vertical="top"/>
    </xf>
    <xf numFmtId="9" fontId="9" fillId="6" borderId="28" xfId="4" applyNumberFormat="1" applyFont="1" applyFill="1" applyBorder="1" applyAlignment="1">
      <alignment horizontal="left" vertical="top"/>
    </xf>
    <xf numFmtId="9" fontId="9" fillId="6" borderId="29" xfId="4" applyNumberFormat="1" applyFont="1" applyFill="1" applyBorder="1" applyAlignment="1">
      <alignment horizontal="left" vertical="top"/>
    </xf>
    <xf numFmtId="9" fontId="9" fillId="6" borderId="0" xfId="4" applyNumberFormat="1" applyFont="1" applyFill="1" applyAlignment="1">
      <alignment horizontal="left" vertical="top"/>
    </xf>
    <xf numFmtId="164" fontId="8" fillId="0" borderId="0" xfId="0" applyNumberFormat="1" applyFont="1" applyAlignment="1">
      <alignment horizontal="right" vertical="center"/>
    </xf>
    <xf numFmtId="9" fontId="0" fillId="0" borderId="0" xfId="0" applyNumberFormat="1" applyAlignment="1">
      <alignment horizontal="right" vertical="center"/>
    </xf>
    <xf numFmtId="0" fontId="8" fillId="0" borderId="0" xfId="0" applyFont="1" applyAlignment="1">
      <alignment horizontal="right" vertical="center"/>
    </xf>
    <xf numFmtId="170" fontId="8" fillId="0" borderId="0" xfId="0" applyNumberFormat="1" applyFont="1" applyAlignment="1">
      <alignment horizontal="right" vertical="center"/>
    </xf>
    <xf numFmtId="0" fontId="0" fillId="4" borderId="0" xfId="0" applyFill="1"/>
    <xf numFmtId="0" fontId="0" fillId="4" borderId="6" xfId="0" applyFill="1" applyBorder="1"/>
    <xf numFmtId="168" fontId="4" fillId="6" borderId="0" xfId="0" applyNumberFormat="1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vertical="center" wrapText="1"/>
    </xf>
    <xf numFmtId="168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8" fontId="1" fillId="8" borderId="9" xfId="0" applyNumberFormat="1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 wrapText="1"/>
    </xf>
    <xf numFmtId="171" fontId="11" fillId="2" borderId="9" xfId="0" applyNumberFormat="1" applyFont="1" applyFill="1" applyBorder="1" applyAlignment="1">
      <alignment horizontal="center" vertical="center"/>
    </xf>
    <xf numFmtId="168" fontId="5" fillId="12" borderId="15" xfId="0" applyNumberFormat="1" applyFont="1" applyFill="1" applyBorder="1" applyAlignment="1">
      <alignment horizontal="center" vertical="center"/>
    </xf>
    <xf numFmtId="166" fontId="5" fillId="12" borderId="15" xfId="1" applyFont="1" applyFill="1" applyBorder="1" applyAlignment="1">
      <alignment horizontal="right" vertical="center"/>
    </xf>
    <xf numFmtId="172" fontId="5" fillId="12" borderId="15" xfId="1" applyNumberFormat="1" applyFont="1" applyFill="1" applyBorder="1" applyAlignment="1">
      <alignment horizontal="center" vertical="center"/>
    </xf>
    <xf numFmtId="172" fontId="5" fillId="15" borderId="15" xfId="1" applyNumberFormat="1" applyFont="1" applyFill="1" applyBorder="1" applyAlignment="1">
      <alignment horizontal="right" vertical="center"/>
    </xf>
    <xf numFmtId="0" fontId="0" fillId="9" borderId="14" xfId="0" applyFill="1" applyBorder="1" applyAlignment="1">
      <alignment horizontal="left" vertical="center" wrapText="1"/>
    </xf>
    <xf numFmtId="169" fontId="5" fillId="12" borderId="15" xfId="0" applyNumberFormat="1" applyFont="1" applyFill="1" applyBorder="1" applyAlignment="1">
      <alignment horizontal="center" vertical="center"/>
    </xf>
    <xf numFmtId="166" fontId="5" fillId="15" borderId="15" xfId="1" applyFont="1" applyFill="1" applyBorder="1" applyAlignment="1">
      <alignment horizontal="right" vertical="center"/>
    </xf>
    <xf numFmtId="168" fontId="5" fillId="12" borderId="20" xfId="0" applyNumberFormat="1" applyFont="1" applyFill="1" applyBorder="1" applyAlignment="1">
      <alignment horizontal="center" vertical="center"/>
    </xf>
    <xf numFmtId="166" fontId="5" fillId="12" borderId="20" xfId="1" applyFont="1" applyFill="1" applyBorder="1" applyAlignment="1">
      <alignment horizontal="right" vertical="center"/>
    </xf>
    <xf numFmtId="172" fontId="5" fillId="12" borderId="20" xfId="1" applyNumberFormat="1" applyFont="1" applyFill="1" applyBorder="1" applyAlignment="1">
      <alignment horizontal="center" vertical="center"/>
    </xf>
    <xf numFmtId="172" fontId="5" fillId="15" borderId="20" xfId="1" applyNumberFormat="1" applyFont="1" applyFill="1" applyBorder="1" applyAlignment="1">
      <alignment horizontal="right" vertical="center"/>
    </xf>
    <xf numFmtId="0" fontId="0" fillId="9" borderId="13" xfId="0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168" fontId="12" fillId="0" borderId="0" xfId="0" applyNumberFormat="1" applyFont="1" applyAlignment="1">
      <alignment horizontal="center" vertical="center"/>
    </xf>
    <xf numFmtId="172" fontId="5" fillId="0" borderId="0" xfId="1" applyNumberFormat="1" applyFont="1" applyFill="1" applyBorder="1" applyAlignment="1">
      <alignment horizontal="center" vertical="center"/>
    </xf>
    <xf numFmtId="172" fontId="5" fillId="0" borderId="0" xfId="1" applyNumberFormat="1" applyFont="1" applyFill="1" applyBorder="1" applyAlignment="1">
      <alignment horizontal="right" vertical="center"/>
    </xf>
    <xf numFmtId="168" fontId="5" fillId="0" borderId="0" xfId="0" applyNumberFormat="1" applyFont="1" applyAlignment="1">
      <alignment horizontal="center" vertical="center"/>
    </xf>
    <xf numFmtId="169" fontId="5" fillId="0" borderId="0" xfId="0" applyNumberFormat="1" applyFont="1" applyAlignment="1">
      <alignment horizontal="center" vertical="center"/>
    </xf>
    <xf numFmtId="168" fontId="9" fillId="6" borderId="22" xfId="4" applyNumberFormat="1" applyFont="1" applyFill="1" applyBorder="1" applyAlignment="1">
      <alignment horizontal="center" vertical="top"/>
    </xf>
    <xf numFmtId="9" fontId="9" fillId="6" borderId="22" xfId="4" applyNumberFormat="1" applyFont="1" applyFill="1" applyBorder="1" applyAlignment="1">
      <alignment horizontal="center" vertical="center"/>
    </xf>
    <xf numFmtId="165" fontId="13" fillId="6" borderId="33" xfId="4" applyNumberFormat="1" applyFont="1" applyFill="1" applyBorder="1" applyAlignment="1">
      <alignment horizontal="right" vertical="center"/>
    </xf>
    <xf numFmtId="171" fontId="2" fillId="4" borderId="0" xfId="0" applyNumberFormat="1" applyFont="1" applyFill="1" applyAlignment="1">
      <alignment horizontal="center" vertical="center"/>
    </xf>
    <xf numFmtId="168" fontId="9" fillId="6" borderId="23" xfId="4" applyNumberFormat="1" applyFont="1" applyFill="1" applyBorder="1" applyAlignment="1">
      <alignment horizontal="center" vertical="top"/>
    </xf>
    <xf numFmtId="9" fontId="9" fillId="6" borderId="23" xfId="4" applyNumberFormat="1" applyFont="1" applyFill="1" applyBorder="1" applyAlignment="1">
      <alignment horizontal="center" vertical="center"/>
    </xf>
    <xf numFmtId="172" fontId="13" fillId="6" borderId="34" xfId="1" applyNumberFormat="1" applyFont="1" applyFill="1" applyBorder="1" applyAlignment="1">
      <alignment horizontal="right" vertical="center"/>
    </xf>
    <xf numFmtId="165" fontId="13" fillId="6" borderId="35" xfId="4" applyNumberFormat="1" applyFont="1" applyFill="1" applyBorder="1" applyAlignment="1">
      <alignment horizontal="right" vertical="center"/>
    </xf>
    <xf numFmtId="168" fontId="9" fillId="6" borderId="25" xfId="4" applyNumberFormat="1" applyFont="1" applyFill="1" applyBorder="1" applyAlignment="1">
      <alignment horizontal="center" vertical="top"/>
    </xf>
    <xf numFmtId="9" fontId="9" fillId="6" borderId="25" xfId="4" applyNumberFormat="1" applyFont="1" applyFill="1" applyBorder="1" applyAlignment="1">
      <alignment horizontal="center" vertical="center"/>
    </xf>
    <xf numFmtId="168" fontId="9" fillId="6" borderId="27" xfId="4" applyNumberFormat="1" applyFont="1" applyFill="1" applyBorder="1" applyAlignment="1">
      <alignment horizontal="center" vertical="top"/>
    </xf>
    <xf numFmtId="9" fontId="9" fillId="6" borderId="27" xfId="4" applyNumberFormat="1" applyFont="1" applyFill="1" applyBorder="1" applyAlignment="1">
      <alignment horizontal="center" vertical="center"/>
    </xf>
    <xf numFmtId="168" fontId="9" fillId="6" borderId="29" xfId="4" applyNumberFormat="1" applyFont="1" applyFill="1" applyBorder="1" applyAlignment="1">
      <alignment horizontal="center" vertical="top"/>
    </xf>
    <xf numFmtId="9" fontId="9" fillId="6" borderId="29" xfId="4" applyNumberFormat="1" applyFont="1" applyFill="1" applyBorder="1" applyAlignment="1">
      <alignment horizontal="center" vertical="center"/>
    </xf>
    <xf numFmtId="165" fontId="13" fillId="6" borderId="36" xfId="4" applyNumberFormat="1" applyFont="1" applyFill="1" applyBorder="1" applyAlignment="1">
      <alignment horizontal="right" vertical="center"/>
    </xf>
    <xf numFmtId="172" fontId="13" fillId="16" borderId="34" xfId="1" applyNumberFormat="1" applyFont="1" applyFill="1" applyBorder="1" applyAlignment="1">
      <alignment horizontal="right" vertical="center"/>
    </xf>
    <xf numFmtId="168" fontId="9" fillId="6" borderId="0" xfId="4" applyNumberFormat="1" applyFont="1" applyFill="1" applyAlignment="1">
      <alignment horizontal="center" vertical="top"/>
    </xf>
    <xf numFmtId="9" fontId="9" fillId="6" borderId="0" xfId="4" applyNumberFormat="1" applyFont="1" applyFill="1" applyAlignment="1">
      <alignment horizontal="center" vertical="center"/>
    </xf>
    <xf numFmtId="165" fontId="13" fillId="6" borderId="0" xfId="4" applyNumberFormat="1" applyFont="1" applyFill="1" applyAlignment="1">
      <alignment horizontal="right" vertical="center"/>
    </xf>
    <xf numFmtId="165" fontId="13" fillId="6" borderId="6" xfId="4" applyNumberFormat="1" applyFont="1" applyFill="1" applyBorder="1" applyAlignment="1">
      <alignment horizontal="right" vertical="center"/>
    </xf>
    <xf numFmtId="168" fontId="8" fillId="0" borderId="0" xfId="0" applyNumberFormat="1" applyFont="1" applyAlignment="1">
      <alignment horizontal="center" vertical="center"/>
    </xf>
    <xf numFmtId="170" fontId="8" fillId="0" borderId="0" xfId="0" applyNumberFormat="1" applyFont="1" applyAlignment="1">
      <alignment horizontal="center" vertical="center"/>
    </xf>
    <xf numFmtId="167" fontId="0" fillId="0" borderId="0" xfId="0" applyNumberFormat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left" vertical="center"/>
    </xf>
    <xf numFmtId="0" fontId="0" fillId="12" borderId="4" xfId="0" applyFill="1" applyBorder="1" applyAlignment="1">
      <alignment horizontal="left" vertical="center"/>
    </xf>
    <xf numFmtId="0" fontId="0" fillId="12" borderId="30" xfId="0" applyFill="1" applyBorder="1" applyAlignment="1">
      <alignment horizontal="left" vertical="center"/>
    </xf>
    <xf numFmtId="0" fontId="0" fillId="12" borderId="5" xfId="0" applyFill="1" applyBorder="1" applyAlignment="1">
      <alignment horizontal="left" vertical="center"/>
    </xf>
    <xf numFmtId="0" fontId="0" fillId="12" borderId="3" xfId="0" applyFill="1" applyBorder="1" applyAlignment="1">
      <alignment horizontal="left" vertical="center"/>
    </xf>
    <xf numFmtId="0" fontId="0" fillId="12" borderId="0" xfId="0" applyFill="1" applyAlignment="1">
      <alignment horizontal="left" vertical="center"/>
    </xf>
    <xf numFmtId="0" fontId="0" fillId="12" borderId="6" xfId="0" applyFill="1" applyBorder="1" applyAlignment="1">
      <alignment horizontal="left" vertical="center"/>
    </xf>
    <xf numFmtId="14" fontId="1" fillId="8" borderId="9" xfId="0" applyNumberFormat="1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3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6" fillId="13" borderId="16" xfId="0" applyFont="1" applyFill="1" applyBorder="1" applyAlignment="1">
      <alignment horizontal="center" vertical="center" wrapText="1"/>
    </xf>
    <xf numFmtId="0" fontId="6" fillId="13" borderId="17" xfId="0" applyFont="1" applyFill="1" applyBorder="1" applyAlignment="1">
      <alignment horizontal="center" vertical="center" wrapText="1"/>
    </xf>
    <xf numFmtId="0" fontId="6" fillId="13" borderId="18" xfId="0" applyFont="1" applyFill="1" applyBorder="1" applyAlignment="1">
      <alignment horizontal="center" vertical="center" wrapText="1"/>
    </xf>
    <xf numFmtId="167" fontId="2" fillId="3" borderId="1" xfId="3" applyNumberFormat="1" applyFont="1" applyFill="1" applyBorder="1" applyAlignment="1">
      <alignment horizontal="center" vertical="center"/>
    </xf>
    <xf numFmtId="167" fontId="2" fillId="3" borderId="2" xfId="3" applyNumberFormat="1" applyFont="1" applyFill="1" applyBorder="1" applyAlignment="1">
      <alignment horizontal="center" vertical="center"/>
    </xf>
    <xf numFmtId="167" fontId="2" fillId="3" borderId="31" xfId="3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</cellXfs>
  <cellStyles count="9">
    <cellStyle name="Currency" xfId="1" builtinId="4"/>
    <cellStyle name="Normal" xfId="0" builtinId="0"/>
    <cellStyle name="Normal 2" xfId="4" xr:uid="{00000000-0005-0000-0000-000031000000}"/>
    <cellStyle name="Note" xfId="3" builtinId="10"/>
    <cellStyle name="Percent" xfId="2" builtinId="5"/>
    <cellStyle name="Style 1" xfId="5" xr:uid="{00000000-0005-0000-0000-000032000000}"/>
    <cellStyle name="Style 2" xfId="6" xr:uid="{00000000-0005-0000-0000-000033000000}"/>
    <cellStyle name="Style 3" xfId="7" xr:uid="{00000000-0005-0000-0000-000034000000}"/>
    <cellStyle name="Style 4" xfId="8" xr:uid="{00000000-0005-0000-0000-000035000000}"/>
  </cellStyles>
  <dxfs count="0"/>
  <tableStyles count="0" defaultTableStyle="TableStyleMedium2" defaultPivotStyle="PivotStyleLight16"/>
  <colors>
    <mruColors>
      <color rgb="FFF4D6F4"/>
      <color rgb="FFECE3FD"/>
      <color rgb="FF4A909A"/>
      <color rgb="FFEC6B0A"/>
      <color rgb="FFAAD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133972670424397E-2"/>
          <c:y val="3.8324541344704303E-2"/>
          <c:w val="0.65238604620893303"/>
          <c:h val="0.85499367150712502"/>
        </c:manualLayout>
      </c:layout>
      <c:doughnutChart>
        <c:varyColors val="1"/>
        <c:ser>
          <c:idx val="9"/>
          <c:order val="9"/>
          <c:spPr>
            <a:ln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dPt>
            <c:idx val="0"/>
            <c:bubble3D val="0"/>
            <c:spPr>
              <a:gradFill flip="none" rotWithShape="1">
                <a:gsLst>
                  <a:gs pos="0">
                    <a:schemeClr val="accent4">
                      <a:shade val="30000"/>
                      <a:satMod val="115000"/>
                    </a:schemeClr>
                  </a:gs>
                  <a:gs pos="50000">
                    <a:schemeClr val="accent4">
                      <a:shade val="67500"/>
                      <a:satMod val="115000"/>
                    </a:schemeClr>
                  </a:gs>
                  <a:gs pos="100000">
                    <a:schemeClr val="accent4">
                      <a:shade val="100000"/>
                      <a:satMod val="115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solidFill>
                  <a:schemeClr val="bg1"/>
                </a:solidFill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677-46C8-9665-ED9F54034ACA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rgbClr val="4A909A">
                      <a:shade val="30000"/>
                      <a:satMod val="115000"/>
                    </a:srgbClr>
                  </a:gs>
                  <a:gs pos="50000">
                    <a:srgbClr val="4A909A">
                      <a:shade val="67500"/>
                      <a:satMod val="115000"/>
                    </a:srgbClr>
                  </a:gs>
                  <a:gs pos="100000">
                    <a:srgbClr val="4A909A">
                      <a:shade val="100000"/>
                      <a:satMod val="115000"/>
                    </a:srgbClr>
                  </a:gs>
                </a:gsLst>
                <a:lin ang="0" scaled="1"/>
                <a:tileRect/>
              </a:gradFill>
              <a:ln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677-46C8-9665-ED9F54034ACA}"/>
              </c:ext>
            </c:extLst>
          </c:dPt>
          <c:cat>
            <c:strRef>
              <c:f>'ESTIMATE STATEMENT'!$D$19:$D$20</c:f>
              <c:strCache>
                <c:ptCount val="2"/>
                <c:pt idx="0">
                  <c:v>Material Cost</c:v>
                </c:pt>
                <c:pt idx="1">
                  <c:v>Labor Cost</c:v>
                </c:pt>
              </c:strCache>
            </c:strRef>
          </c:cat>
          <c:val>
            <c:numRef>
              <c:f>'ESTIMATE STATEMENT'!$N$19:$N$20</c:f>
              <c:numCache>
                <c:formatCode>_("$"* #,##0_);_("$"* \(#,##0\);_("$"* "-"_);_(@_)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77-46C8-9665-ED9F54034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9677-46C8-9665-ED9F54034ACA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8-9677-46C8-9665-ED9F54034AC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'ESTIMATE STATEMENT'!$D$19:$D$20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STATEMENT'!$E$19:$E$20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9677-46C8-9665-ED9F54034ACA}"/>
                  </c:ext>
                </c:extLst>
              </c15:ser>
            </c15:filteredPieSeries>
            <c15:filteredPieSeries>
              <c15:ser>
                <c:idx val="1"/>
                <c:order val="1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B-9677-46C8-9665-ED9F54034ACA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D-9677-46C8-9665-ED9F54034ACA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STATEMENT'!$D$19:$D$20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STATEMENT'!$F$19:$F$20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677-46C8-9665-ED9F54034ACA}"/>
                  </c:ext>
                </c:extLst>
              </c15:ser>
            </c15:filteredPieSeries>
            <c15:filteredPieSeries>
              <c15:ser>
                <c:idx val="2"/>
                <c:order val="2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0-9677-46C8-9665-ED9F54034ACA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2-9677-46C8-9665-ED9F54034ACA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STATEMENT'!$D$19:$D$20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STATEMENT'!$G$19:$G$20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9677-46C8-9665-ED9F54034ACA}"/>
                  </c:ext>
                </c:extLst>
              </c15:ser>
            </c15:filteredPieSeries>
            <c15:filteredPieSeries>
              <c15:ser>
                <c:idx val="3"/>
                <c:order val="3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9677-46C8-9665-ED9F54034ACA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9677-46C8-9665-ED9F54034ACA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STATEMENT'!$D$19:$D$20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STATEMENT'!$H$19:$H$20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9677-46C8-9665-ED9F54034ACA}"/>
                  </c:ext>
                </c:extLst>
              </c15:ser>
            </c15:filteredPieSeries>
            <c15:filteredPieSeries>
              <c15:ser>
                <c:idx val="4"/>
                <c:order val="4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A-9677-46C8-9665-ED9F54034ACA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C-9677-46C8-9665-ED9F54034ACA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STATEMENT'!$D$19:$D$20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STATEMENT'!$I$19:$I$20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9677-46C8-9665-ED9F54034ACA}"/>
                  </c:ext>
                </c:extLst>
              </c15:ser>
            </c15:filteredPieSeries>
            <c15:filteredPieSeries>
              <c15:ser>
                <c:idx val="5"/>
                <c:order val="5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F-9677-46C8-9665-ED9F54034ACA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1-9677-46C8-9665-ED9F54034ACA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STATEMENT'!$D$19:$D$20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STATEMENT'!$J$19:$J$20</c15:sqref>
                        </c15:formulaRef>
                      </c:ext>
                    </c:extLst>
                    <c:numCache>
                      <c:formatCode>0.000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9677-46C8-9665-ED9F54034ACA}"/>
                  </c:ext>
                </c:extLst>
              </c15:ser>
            </c15:filteredPieSeries>
            <c15:filteredPieSeries>
              <c15:ser>
                <c:idx val="6"/>
                <c:order val="6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4-9677-46C8-9665-ED9F54034ACA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6-9677-46C8-9665-ED9F54034ACA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STATEMENT'!$D$19:$D$20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STATEMENT'!$K$19:$K$20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9677-46C8-9665-ED9F54034ACA}"/>
                  </c:ext>
                </c:extLst>
              </c15:ser>
            </c15:filteredPieSeries>
            <c15:filteredPieSeries>
              <c15:ser>
                <c:idx val="7"/>
                <c:order val="7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9-9677-46C8-9665-ED9F54034ACA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B-9677-46C8-9665-ED9F54034ACA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STATEMENT'!$D$19:$D$20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STATEMENT'!$L$19:$L$20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C-9677-46C8-9665-ED9F54034ACA}"/>
                  </c:ext>
                </c:extLst>
              </c15:ser>
            </c15:filteredPieSeries>
            <c15:filteredPieSeries>
              <c15:ser>
                <c:idx val="8"/>
                <c:order val="8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E-9677-46C8-9665-ED9F54034ACA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0-9677-46C8-9665-ED9F54034ACA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STATEMENT'!$D$19:$D$20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STATEMENT'!$M$19:$M$20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1-9677-46C8-9665-ED9F54034ACA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5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b91b1300-db28-405d-bc78-e76a348573d1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204107</xdr:colOff>
      <xdr:row>15</xdr:row>
      <xdr:rowOff>35718</xdr:rowOff>
    </xdr:from>
    <xdr:to>
      <xdr:col>2</xdr:col>
      <xdr:colOff>2678905</xdr:colOff>
      <xdr:row>27</xdr:row>
      <xdr:rowOff>224516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P194"/>
  <sheetViews>
    <sheetView showGridLines="0" tabSelected="1" view="pageBreakPreview" topLeftCell="C5" zoomScale="76" zoomScaleNormal="10" zoomScaleSheetLayoutView="76" zoomScalePageLayoutView="70" workbookViewId="0">
      <selection activeCell="C5" sqref="C5"/>
    </sheetView>
  </sheetViews>
  <sheetFormatPr defaultColWidth="9" defaultRowHeight="14.4"/>
  <cols>
    <col min="1" max="1" width="7.44140625" customWidth="1"/>
    <col min="2" max="2" width="14.6640625" style="4" customWidth="1"/>
    <col min="3" max="3" width="73.109375" style="5" customWidth="1"/>
    <col min="4" max="4" width="14.88671875" customWidth="1"/>
    <col min="5" max="5" width="14.6640625" customWidth="1"/>
    <col min="6" max="6" width="16.33203125" customWidth="1"/>
    <col min="7" max="7" width="8.109375" customWidth="1"/>
    <col min="8" max="8" width="16" customWidth="1"/>
    <col min="9" max="9" width="11.88671875" customWidth="1"/>
    <col min="10" max="10" width="17.88671875" style="6" customWidth="1"/>
    <col min="11" max="11" width="13.44140625" customWidth="1"/>
    <col min="12" max="12" width="16.6640625" style="7" customWidth="1"/>
    <col min="13" max="13" width="14.5546875" style="7" customWidth="1"/>
    <col min="14" max="14" width="18" customWidth="1"/>
    <col min="15" max="15" width="14.6640625" customWidth="1"/>
    <col min="16" max="16" width="18.5546875" customWidth="1"/>
  </cols>
  <sheetData>
    <row r="1" spans="1:16" ht="18">
      <c r="A1" s="134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6"/>
    </row>
    <row r="2" spans="1:16">
      <c r="A2" s="8"/>
      <c r="B2" s="137"/>
      <c r="C2" s="137"/>
      <c r="E2" s="9"/>
      <c r="F2" s="9"/>
      <c r="G2" s="9"/>
      <c r="N2" s="9"/>
      <c r="O2" s="61"/>
      <c r="P2" s="62"/>
    </row>
    <row r="3" spans="1:16" ht="15.75" customHeight="1">
      <c r="A3" s="138" t="s">
        <v>1</v>
      </c>
      <c r="B3" s="139"/>
      <c r="C3" s="10" t="s">
        <v>2</v>
      </c>
      <c r="D3" s="11"/>
      <c r="E3" s="11"/>
      <c r="F3" s="11"/>
      <c r="G3" s="11"/>
      <c r="H3" s="11"/>
      <c r="I3" s="11"/>
      <c r="J3" s="63"/>
      <c r="K3" s="11"/>
      <c r="L3" s="64"/>
      <c r="M3" s="64"/>
      <c r="N3" s="11"/>
      <c r="O3" s="11"/>
      <c r="P3" s="62"/>
    </row>
    <row r="4" spans="1:16" ht="15.75" customHeight="1">
      <c r="A4" s="140" t="s">
        <v>3</v>
      </c>
      <c r="B4" s="141"/>
      <c r="C4" s="10" t="s">
        <v>2</v>
      </c>
      <c r="D4" s="11"/>
      <c r="E4" s="11"/>
      <c r="F4" s="11"/>
      <c r="G4" s="11"/>
      <c r="H4" s="11"/>
      <c r="I4" s="11"/>
      <c r="J4" s="63"/>
      <c r="K4" s="11"/>
      <c r="L4" s="64"/>
      <c r="M4" s="64"/>
      <c r="N4" s="11"/>
      <c r="O4" s="11"/>
      <c r="P4" s="62"/>
    </row>
    <row r="5" spans="1:16" ht="15.75" customHeight="1">
      <c r="A5" s="142" t="s">
        <v>4</v>
      </c>
      <c r="B5" s="143"/>
      <c r="C5" s="10" t="s">
        <v>5</v>
      </c>
      <c r="D5" s="11"/>
      <c r="E5" s="11"/>
      <c r="F5" s="11"/>
      <c r="G5" s="11"/>
      <c r="H5" s="11"/>
      <c r="I5" s="11"/>
      <c r="J5" s="63"/>
      <c r="K5" s="11"/>
      <c r="L5" s="64"/>
      <c r="M5" s="64"/>
      <c r="N5" s="11"/>
      <c r="O5" s="65"/>
      <c r="P5" s="62"/>
    </row>
    <row r="6" spans="1:16" s="1" customFormat="1">
      <c r="A6" s="12"/>
      <c r="C6" s="13"/>
      <c r="J6" s="66"/>
      <c r="P6" s="67"/>
    </row>
    <row r="7" spans="1:16">
      <c r="A7" s="14"/>
      <c r="B7" s="115" t="s">
        <v>6</v>
      </c>
      <c r="C7" s="13"/>
      <c r="D7" s="123" t="s">
        <v>7</v>
      </c>
      <c r="E7" s="123"/>
      <c r="F7" s="123"/>
      <c r="G7" s="16"/>
      <c r="H7" s="124" t="s">
        <v>8</v>
      </c>
      <c r="I7" s="125"/>
      <c r="J7" s="126" t="s">
        <v>9</v>
      </c>
      <c r="K7" s="126"/>
      <c r="L7" s="126"/>
      <c r="M7" s="127"/>
      <c r="N7" s="1"/>
      <c r="O7" s="1"/>
      <c r="P7" s="67"/>
    </row>
    <row r="8" spans="1:16" s="2" customFormat="1" ht="15.75" customHeight="1">
      <c r="A8" s="17" t="s">
        <v>10</v>
      </c>
      <c r="B8" s="115"/>
      <c r="C8" s="15" t="s">
        <v>11</v>
      </c>
      <c r="D8" s="18" t="s">
        <v>12</v>
      </c>
      <c r="E8" s="18" t="s">
        <v>13</v>
      </c>
      <c r="F8" s="18" t="s">
        <v>14</v>
      </c>
      <c r="G8" s="19" t="s">
        <v>15</v>
      </c>
      <c r="H8" s="20" t="s">
        <v>16</v>
      </c>
      <c r="I8" s="20" t="s">
        <v>17</v>
      </c>
      <c r="J8" s="68" t="s">
        <v>18</v>
      </c>
      <c r="K8" s="18" t="s">
        <v>19</v>
      </c>
      <c r="L8" s="18" t="s">
        <v>20</v>
      </c>
      <c r="M8" s="18" t="s">
        <v>17</v>
      </c>
      <c r="N8" s="19" t="s">
        <v>21</v>
      </c>
      <c r="O8" s="19" t="s">
        <v>22</v>
      </c>
      <c r="P8" s="69" t="s">
        <v>23</v>
      </c>
    </row>
    <row r="9" spans="1:16">
      <c r="A9" s="1"/>
      <c r="B9" s="1"/>
      <c r="C9" s="13"/>
      <c r="D9" s="21"/>
      <c r="E9" s="21"/>
      <c r="F9" s="21"/>
      <c r="G9" s="21"/>
      <c r="H9" s="21"/>
      <c r="I9" s="21"/>
      <c r="J9" s="66"/>
      <c r="K9" s="21"/>
      <c r="L9" s="1"/>
      <c r="M9" s="1"/>
      <c r="N9" s="21"/>
      <c r="O9" s="1"/>
      <c r="P9" s="1"/>
    </row>
    <row r="10" spans="1:16" s="3" customFormat="1" ht="18">
      <c r="A10" s="128" t="s">
        <v>24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30"/>
      <c r="P10" s="70">
        <f>SUM(N11:N14)</f>
        <v>0</v>
      </c>
    </row>
    <row r="11" spans="1:16" ht="15">
      <c r="A11" s="22" t="str">
        <f>IF(F11&lt;&gt;"",1+MAX($A$5:A10),"")</f>
        <v/>
      </c>
      <c r="B11" s="23"/>
      <c r="C11" s="24"/>
      <c r="D11" s="25"/>
      <c r="E11" s="26"/>
      <c r="F11" s="25"/>
      <c r="G11" s="27"/>
      <c r="H11" s="28"/>
      <c r="I11" s="28"/>
      <c r="J11" s="71"/>
      <c r="K11" s="72"/>
      <c r="L11" s="72"/>
      <c r="M11" s="73"/>
      <c r="N11" s="74"/>
      <c r="O11" s="75"/>
      <c r="P11" s="67"/>
    </row>
    <row r="12" spans="1:16" ht="23.4">
      <c r="A12" s="22" t="str">
        <f>IF(F12&lt;&gt;"",1+MAX($A$5:A7),"")</f>
        <v/>
      </c>
      <c r="B12" s="29"/>
      <c r="C12" s="131" t="s">
        <v>25</v>
      </c>
      <c r="D12" s="132"/>
      <c r="E12" s="132"/>
      <c r="F12" s="132"/>
      <c r="G12" s="133"/>
      <c r="H12" s="30"/>
      <c r="I12" s="28"/>
      <c r="J12" s="71"/>
      <c r="K12" s="72"/>
      <c r="L12" s="76"/>
      <c r="M12" s="73"/>
      <c r="N12" s="74"/>
      <c r="O12" s="75"/>
      <c r="P12" s="67"/>
    </row>
    <row r="13" spans="1:16" ht="24" customHeight="1">
      <c r="A13" s="22" t="str">
        <f>IF(F13&lt;&gt;"",1+MAX($A$5:A12),"")</f>
        <v/>
      </c>
      <c r="B13" s="31"/>
      <c r="C13" s="32" t="s">
        <v>26</v>
      </c>
      <c r="D13" s="25"/>
      <c r="E13" s="26"/>
      <c r="F13" s="25"/>
      <c r="G13" s="27"/>
      <c r="H13" s="28"/>
      <c r="I13" s="28"/>
      <c r="J13" s="71"/>
      <c r="K13" s="72"/>
      <c r="L13" s="76"/>
      <c r="M13" s="73"/>
      <c r="N13" s="77"/>
      <c r="O13" s="75"/>
      <c r="P13" s="67"/>
    </row>
    <row r="14" spans="1:16" ht="15">
      <c r="A14" s="22">
        <f>IF(F14&lt;&gt;"",1+MAX($A$5:A13),"")</f>
        <v>1</v>
      </c>
      <c r="B14" s="31"/>
      <c r="C14" s="24" t="s">
        <v>27</v>
      </c>
      <c r="D14" s="25">
        <v>288</v>
      </c>
      <c r="E14" s="26">
        <v>0.1</v>
      </c>
      <c r="F14" s="25">
        <f>(1+E14)*D14</f>
        <v>316.8</v>
      </c>
      <c r="G14" s="27" t="s">
        <v>28</v>
      </c>
      <c r="H14" s="28"/>
      <c r="I14" s="28">
        <f>F14*H14</f>
        <v>0</v>
      </c>
      <c r="J14" s="71"/>
      <c r="K14" s="72">
        <f>$O$11</f>
        <v>0</v>
      </c>
      <c r="L14" s="76">
        <f>J14*F14</f>
        <v>0</v>
      </c>
      <c r="M14" s="73">
        <f>L14*K14</f>
        <v>0</v>
      </c>
      <c r="N14" s="74">
        <f>M14+I14</f>
        <v>0</v>
      </c>
      <c r="O14" s="75"/>
      <c r="P14" s="67"/>
    </row>
    <row r="15" spans="1:16" ht="15">
      <c r="A15" s="33" t="str">
        <f>IF(F15&lt;&gt;"",1+MAX($A$5:A14),"")</f>
        <v/>
      </c>
      <c r="B15" s="34"/>
      <c r="C15" s="35"/>
      <c r="D15" s="36"/>
      <c r="E15" s="37"/>
      <c r="F15" s="36"/>
      <c r="G15" s="38"/>
      <c r="H15" s="39"/>
      <c r="I15" s="39"/>
      <c r="J15" s="78"/>
      <c r="K15" s="79"/>
      <c r="L15" s="79"/>
      <c r="M15" s="80"/>
      <c r="N15" s="81"/>
      <c r="O15" s="82"/>
      <c r="P15" s="83"/>
    </row>
    <row r="16" spans="1:16" ht="19.2">
      <c r="A16" s="40"/>
      <c r="B16" s="13"/>
      <c r="C16" s="41"/>
      <c r="D16" s="42"/>
      <c r="E16" s="43"/>
      <c r="F16" s="42"/>
      <c r="G16" s="44"/>
      <c r="H16" s="45"/>
      <c r="I16" s="45"/>
      <c r="J16" s="84"/>
      <c r="L16"/>
      <c r="M16" s="85"/>
      <c r="N16" s="86"/>
      <c r="O16" s="41"/>
      <c r="P16" s="67"/>
    </row>
    <row r="17" spans="1:16" ht="15">
      <c r="A17" s="40"/>
      <c r="B17" s="13"/>
      <c r="C17" s="41"/>
      <c r="D17" s="42"/>
      <c r="E17" s="43"/>
      <c r="F17" s="42"/>
      <c r="G17" s="44"/>
      <c r="H17" s="45"/>
      <c r="I17" s="45"/>
      <c r="J17" s="87"/>
      <c r="K17" s="45"/>
      <c r="L17" s="88"/>
      <c r="M17" s="85"/>
      <c r="N17" s="86"/>
      <c r="O17" s="41"/>
      <c r="P17" s="67"/>
    </row>
    <row r="18" spans="1:16" ht="15">
      <c r="A18" s="40"/>
      <c r="B18" s="13"/>
      <c r="C18" s="41"/>
      <c r="D18" s="42"/>
      <c r="E18" s="43"/>
      <c r="F18" s="42"/>
      <c r="G18" s="44"/>
      <c r="H18" s="45"/>
      <c r="I18" s="45"/>
      <c r="J18" s="87"/>
      <c r="K18" s="45"/>
      <c r="L18" s="88"/>
      <c r="M18" s="85"/>
      <c r="N18" s="86"/>
      <c r="O18" s="41"/>
      <c r="P18" s="67"/>
    </row>
    <row r="19" spans="1:16" ht="18">
      <c r="A19" s="12" t="str">
        <f>IF(F19&lt;&gt;"",1+MAX(#REF!),"")</f>
        <v/>
      </c>
      <c r="C19" s="46"/>
      <c r="D19" s="47" t="s">
        <v>29</v>
      </c>
      <c r="E19" s="48"/>
      <c r="F19" s="48"/>
      <c r="G19" s="48"/>
      <c r="H19" s="48"/>
      <c r="I19" s="48"/>
      <c r="J19" s="89"/>
      <c r="K19" s="48"/>
      <c r="L19" s="90"/>
      <c r="M19" s="90"/>
      <c r="N19" s="91">
        <f>SUM(I10:I15)</f>
        <v>0</v>
      </c>
      <c r="O19" s="92"/>
      <c r="P19" s="67"/>
    </row>
    <row r="20" spans="1:16" ht="18">
      <c r="A20" s="12"/>
      <c r="C20" s="46"/>
      <c r="D20" s="47" t="s">
        <v>30</v>
      </c>
      <c r="E20" s="49"/>
      <c r="F20" s="49"/>
      <c r="G20" s="49"/>
      <c r="H20" s="49"/>
      <c r="I20" s="49"/>
      <c r="J20" s="93"/>
      <c r="K20" s="49"/>
      <c r="L20" s="94"/>
      <c r="M20" s="94"/>
      <c r="N20" s="91">
        <f>SUM(M10:M15)</f>
        <v>0</v>
      </c>
      <c r="O20" s="92"/>
      <c r="P20" s="67"/>
    </row>
    <row r="21" spans="1:16" ht="18">
      <c r="A21" s="12"/>
      <c r="C21" s="46"/>
      <c r="D21" s="47" t="s">
        <v>31</v>
      </c>
      <c r="E21" s="49"/>
      <c r="F21" s="49"/>
      <c r="G21" s="49"/>
      <c r="H21" s="49"/>
      <c r="I21" s="49"/>
      <c r="J21" s="93"/>
      <c r="K21" s="49"/>
      <c r="L21" s="94"/>
      <c r="M21" s="94"/>
      <c r="N21" s="91">
        <f>SUM(N19:N20)</f>
        <v>0</v>
      </c>
      <c r="O21" s="92"/>
      <c r="P21" s="95">
        <f>SUM(P9:P16)</f>
        <v>0</v>
      </c>
    </row>
    <row r="22" spans="1:16" ht="18">
      <c r="A22" s="12"/>
      <c r="C22" s="46"/>
      <c r="D22" s="50" t="s">
        <v>32</v>
      </c>
      <c r="E22" s="49"/>
      <c r="F22" s="49"/>
      <c r="G22" s="49">
        <v>0.15</v>
      </c>
      <c r="H22" s="49"/>
      <c r="I22" s="49"/>
      <c r="J22" s="93"/>
      <c r="K22" s="49"/>
      <c r="L22" s="94"/>
      <c r="M22" s="94"/>
      <c r="N22" s="96">
        <f>N21*G22</f>
        <v>0</v>
      </c>
      <c r="O22" s="92"/>
      <c r="P22" s="95">
        <f>P21*G22</f>
        <v>0</v>
      </c>
    </row>
    <row r="23" spans="1:16" ht="18">
      <c r="A23" s="12" t="str">
        <f>IF(F23&lt;&gt;"",1+MAX($A$15:A19),"")</f>
        <v/>
      </c>
      <c r="C23" s="46"/>
      <c r="D23" s="50" t="s">
        <v>33</v>
      </c>
      <c r="E23" s="51"/>
      <c r="F23" s="51"/>
      <c r="G23" s="49">
        <v>0.15</v>
      </c>
      <c r="H23" s="51"/>
      <c r="I23" s="51"/>
      <c r="J23" s="97"/>
      <c r="K23" s="51"/>
      <c r="L23" s="98"/>
      <c r="M23" s="98"/>
      <c r="N23" s="96">
        <f>N21*G23</f>
        <v>0</v>
      </c>
      <c r="O23" s="92"/>
      <c r="P23" s="95">
        <f>P21*G23</f>
        <v>0</v>
      </c>
    </row>
    <row r="24" spans="1:16" ht="18">
      <c r="A24" s="12" t="str">
        <f>IF(F24&lt;&gt;"",1+MAX($A$15:A20),"")</f>
        <v/>
      </c>
      <c r="C24" s="46"/>
      <c r="D24" s="50" t="s">
        <v>34</v>
      </c>
      <c r="E24" s="51"/>
      <c r="F24" s="51"/>
      <c r="G24" s="49">
        <v>0.04</v>
      </c>
      <c r="H24" s="51"/>
      <c r="I24" s="51"/>
      <c r="J24" s="97"/>
      <c r="K24" s="51"/>
      <c r="L24" s="98"/>
      <c r="M24" s="98"/>
      <c r="N24" s="96">
        <f>N21*G24</f>
        <v>0</v>
      </c>
      <c r="O24" s="92"/>
      <c r="P24" s="95">
        <f>P21*G24</f>
        <v>0</v>
      </c>
    </row>
    <row r="25" spans="1:16" ht="18">
      <c r="A25" s="12"/>
      <c r="C25" s="46"/>
      <c r="D25" s="52" t="s">
        <v>35</v>
      </c>
      <c r="E25" s="53"/>
      <c r="F25" s="53"/>
      <c r="G25" s="49">
        <v>0.1</v>
      </c>
      <c r="H25" s="53"/>
      <c r="I25" s="53"/>
      <c r="J25" s="99"/>
      <c r="K25" s="53"/>
      <c r="L25" s="100"/>
      <c r="M25" s="100"/>
      <c r="N25" s="96">
        <f>N21*G25</f>
        <v>0</v>
      </c>
      <c r="O25" s="92"/>
      <c r="P25" s="95">
        <f>P21*G25</f>
        <v>0</v>
      </c>
    </row>
    <row r="26" spans="1:16" ht="18">
      <c r="A26" s="12"/>
      <c r="C26" s="46"/>
      <c r="D26" s="52" t="s">
        <v>36</v>
      </c>
      <c r="E26" s="53"/>
      <c r="F26" s="53"/>
      <c r="G26" s="49">
        <v>0.06</v>
      </c>
      <c r="H26" s="53"/>
      <c r="I26" s="53"/>
      <c r="J26" s="99"/>
      <c r="K26" s="53"/>
      <c r="L26" s="100"/>
      <c r="M26" s="100"/>
      <c r="N26" s="96">
        <f>N21*G26</f>
        <v>0</v>
      </c>
      <c r="O26" s="92"/>
      <c r="P26" s="95">
        <f>P21*G26</f>
        <v>0</v>
      </c>
    </row>
    <row r="27" spans="1:16" ht="18">
      <c r="A27" s="12" t="str">
        <f>IF(F27&lt;&gt;"",1+MAX($A$15:A23),"")</f>
        <v/>
      </c>
      <c r="C27" s="46"/>
      <c r="D27" s="54" t="s">
        <v>37</v>
      </c>
      <c r="E27" s="55"/>
      <c r="F27" s="55"/>
      <c r="G27" s="55"/>
      <c r="H27" s="55"/>
      <c r="I27" s="55"/>
      <c r="J27" s="101"/>
      <c r="K27" s="55"/>
      <c r="L27" s="102"/>
      <c r="M27" s="102"/>
      <c r="N27" s="103">
        <f>SUM(N21:N26)</f>
        <v>0</v>
      </c>
      <c r="O27" s="92"/>
      <c r="P27" s="104">
        <f>SUM(P21:P26)</f>
        <v>0</v>
      </c>
    </row>
    <row r="28" spans="1:16" ht="18">
      <c r="A28" s="12"/>
      <c r="C28" s="46"/>
      <c r="D28" s="56"/>
      <c r="E28" s="56"/>
      <c r="F28" s="56"/>
      <c r="G28" s="56"/>
      <c r="H28" s="56"/>
      <c r="I28" s="56"/>
      <c r="J28" s="105"/>
      <c r="K28" s="56"/>
      <c r="L28" s="106"/>
      <c r="M28" s="106"/>
      <c r="N28" s="107"/>
      <c r="O28" s="92"/>
      <c r="P28" s="108"/>
    </row>
    <row r="29" spans="1:16" ht="18">
      <c r="A29" s="116" t="s">
        <v>38</v>
      </c>
      <c r="B29" s="116"/>
      <c r="C29" s="46"/>
      <c r="D29" s="56"/>
      <c r="E29" s="56"/>
      <c r="F29" s="56"/>
      <c r="G29" s="56"/>
      <c r="H29" s="56"/>
      <c r="I29" s="56"/>
      <c r="J29" s="105"/>
      <c r="K29" s="56"/>
      <c r="L29" s="106"/>
      <c r="M29" s="106"/>
      <c r="N29" s="107"/>
      <c r="O29" s="92"/>
      <c r="P29" s="108"/>
    </row>
    <row r="30" spans="1:16" ht="18.75" customHeight="1">
      <c r="A30" s="117" t="s">
        <v>39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9"/>
    </row>
    <row r="31" spans="1:16">
      <c r="A31" s="120" t="s">
        <v>40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2"/>
    </row>
    <row r="32" spans="1:16">
      <c r="A32" s="120" t="s">
        <v>41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2"/>
    </row>
    <row r="33" spans="1:16">
      <c r="A33" s="120" t="s">
        <v>42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2"/>
    </row>
    <row r="34" spans="1:16">
      <c r="A34" s="112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4"/>
    </row>
    <row r="35" spans="1:16">
      <c r="A35" s="1" t="str">
        <f>IF(F35&lt;&gt;"",1+MAX($A$15:A34),"")</f>
        <v/>
      </c>
      <c r="C35" s="46"/>
      <c r="D35" s="57"/>
      <c r="E35" s="58"/>
      <c r="F35" s="57"/>
      <c r="G35" s="59"/>
      <c r="H35" s="60"/>
      <c r="I35" s="60"/>
      <c r="J35" s="109"/>
      <c r="K35" s="60"/>
      <c r="L35" s="110"/>
      <c r="M35" s="110"/>
      <c r="N35" s="111"/>
    </row>
    <row r="36" spans="1:16">
      <c r="A36" s="1" t="str">
        <f>IF(F36&lt;&gt;"",1+MAX($A$15:A35),"")</f>
        <v/>
      </c>
      <c r="C36" s="46"/>
      <c r="D36" s="57"/>
      <c r="E36" s="58"/>
      <c r="F36" s="57"/>
      <c r="G36" s="59"/>
      <c r="H36" s="60"/>
      <c r="I36" s="60"/>
      <c r="J36" s="109"/>
      <c r="K36" s="60"/>
      <c r="L36" s="110"/>
      <c r="M36" s="110"/>
      <c r="N36" s="111"/>
    </row>
    <row r="37" spans="1:16">
      <c r="A37" s="1" t="str">
        <f>IF(F37&lt;&gt;"",1+MAX($A$15:A36),"")</f>
        <v/>
      </c>
      <c r="C37" s="46"/>
      <c r="D37" s="57"/>
      <c r="E37" s="58"/>
      <c r="F37" s="57"/>
      <c r="G37" s="59"/>
      <c r="H37" s="60"/>
      <c r="I37" s="60"/>
      <c r="J37" s="109"/>
      <c r="K37" s="60"/>
      <c r="L37" s="110"/>
      <c r="M37" s="110"/>
      <c r="N37" s="111"/>
    </row>
    <row r="38" spans="1:16">
      <c r="A38" s="1" t="str">
        <f>IF(F38&lt;&gt;"",1+MAX($A$15:A37),"")</f>
        <v/>
      </c>
      <c r="C38" s="46"/>
      <c r="D38" s="57"/>
      <c r="E38" s="58"/>
      <c r="F38" s="57"/>
      <c r="G38" s="59"/>
      <c r="H38" s="60"/>
      <c r="I38" s="60"/>
      <c r="J38" s="109"/>
      <c r="K38" s="60"/>
      <c r="L38" s="110"/>
      <c r="M38" s="110"/>
      <c r="N38" s="111"/>
    </row>
    <row r="39" spans="1:16">
      <c r="A39" s="1" t="str">
        <f>IF(F39&lt;&gt;"",1+MAX($A$15:A38),"")</f>
        <v/>
      </c>
      <c r="C39" s="46"/>
      <c r="D39" s="57"/>
      <c r="E39" s="58"/>
      <c r="F39" s="57"/>
      <c r="G39" s="59"/>
      <c r="H39" s="60"/>
      <c r="I39" s="60"/>
      <c r="J39" s="109"/>
      <c r="K39" s="60"/>
      <c r="L39" s="110"/>
      <c r="M39" s="110"/>
      <c r="N39" s="111"/>
    </row>
    <row r="40" spans="1:16">
      <c r="A40" s="1" t="str">
        <f>IF(F40&lt;&gt;"",1+MAX($A$15:A39),"")</f>
        <v/>
      </c>
      <c r="C40" s="46"/>
      <c r="D40" s="57"/>
      <c r="E40" s="58"/>
      <c r="F40" s="57"/>
      <c r="G40" s="59"/>
      <c r="H40" s="60"/>
      <c r="I40" s="60"/>
      <c r="J40" s="109"/>
      <c r="K40" s="60"/>
      <c r="L40" s="110"/>
      <c r="M40" s="110"/>
      <c r="N40" s="111"/>
    </row>
    <row r="41" spans="1:16">
      <c r="A41" s="1" t="str">
        <f>IF(F41&lt;&gt;"",1+MAX($A$15:A40),"")</f>
        <v/>
      </c>
      <c r="C41" s="46"/>
      <c r="D41" s="57"/>
      <c r="E41" s="58"/>
      <c r="F41" s="57"/>
      <c r="G41" s="59"/>
      <c r="H41" s="60"/>
      <c r="I41" s="60"/>
      <c r="J41" s="109"/>
      <c r="K41" s="60"/>
      <c r="L41" s="110"/>
      <c r="M41" s="110"/>
      <c r="N41" s="111"/>
    </row>
    <row r="42" spans="1:16">
      <c r="A42" s="1" t="str">
        <f>IF(F42&lt;&gt;"",1+MAX($A$15:A41),"")</f>
        <v/>
      </c>
      <c r="C42" s="46"/>
      <c r="D42" s="57"/>
      <c r="E42" s="58"/>
      <c r="F42" s="57"/>
      <c r="G42" s="59"/>
      <c r="H42" s="60"/>
      <c r="I42" s="60"/>
      <c r="J42" s="109"/>
      <c r="K42" s="60"/>
      <c r="L42" s="110"/>
      <c r="M42" s="110"/>
      <c r="N42" s="111"/>
    </row>
    <row r="43" spans="1:16">
      <c r="A43" s="1" t="str">
        <f>IF(F43&lt;&gt;"",1+MAX($A$15:A42),"")</f>
        <v/>
      </c>
      <c r="C43" s="46"/>
      <c r="D43" s="57"/>
      <c r="E43" s="58"/>
      <c r="F43" s="57"/>
      <c r="G43" s="59"/>
      <c r="H43" s="60"/>
      <c r="I43" s="60"/>
      <c r="J43" s="109"/>
      <c r="K43" s="60"/>
      <c r="L43" s="110"/>
      <c r="M43" s="110"/>
      <c r="N43" s="111"/>
    </row>
    <row r="44" spans="1:16">
      <c r="A44" s="1" t="str">
        <f>IF(F44&lt;&gt;"",1+MAX($A$15:A43),"")</f>
        <v/>
      </c>
      <c r="C44" s="46"/>
      <c r="D44" s="57"/>
      <c r="E44" s="58"/>
      <c r="F44" s="57"/>
      <c r="G44" s="59"/>
      <c r="H44" s="60"/>
      <c r="I44" s="60"/>
      <c r="J44" s="109"/>
      <c r="K44" s="60"/>
      <c r="L44" s="110"/>
      <c r="M44" s="110"/>
      <c r="N44" s="111"/>
    </row>
    <row r="45" spans="1:16">
      <c r="A45" s="1" t="str">
        <f>IF(F45&lt;&gt;"",1+MAX($A$15:A44),"")</f>
        <v/>
      </c>
      <c r="C45" s="46"/>
      <c r="D45" s="57"/>
      <c r="E45" s="58"/>
      <c r="F45" s="57"/>
      <c r="G45" s="59"/>
      <c r="H45" s="60"/>
      <c r="I45" s="60"/>
      <c r="J45" s="109"/>
      <c r="K45" s="60"/>
      <c r="L45" s="110"/>
      <c r="M45" s="110"/>
      <c r="N45" s="111"/>
    </row>
    <row r="46" spans="1:16">
      <c r="A46" s="1" t="str">
        <f>IF(F46&lt;&gt;"",1+MAX($A$15:A45),"")</f>
        <v/>
      </c>
      <c r="C46" s="46"/>
      <c r="D46" s="57"/>
      <c r="E46" s="58"/>
      <c r="F46" s="57"/>
      <c r="G46" s="59"/>
      <c r="H46" s="60"/>
      <c r="I46" s="60"/>
      <c r="J46" s="109"/>
      <c r="K46" s="60"/>
      <c r="L46" s="110"/>
      <c r="M46" s="110"/>
      <c r="N46" s="111"/>
    </row>
    <row r="47" spans="1:16">
      <c r="A47" s="1" t="str">
        <f>IF(F47&lt;&gt;"",1+MAX($A$15:A46),"")</f>
        <v/>
      </c>
      <c r="C47" s="46"/>
      <c r="D47" s="57"/>
      <c r="E47" s="58"/>
      <c r="F47" s="57"/>
      <c r="G47" s="59"/>
      <c r="H47" s="60"/>
      <c r="I47" s="60"/>
      <c r="J47" s="109"/>
      <c r="K47" s="60"/>
      <c r="L47" s="110"/>
      <c r="M47" s="110"/>
      <c r="N47" s="111"/>
    </row>
    <row r="48" spans="1:16">
      <c r="A48" s="1" t="str">
        <f>IF(F48&lt;&gt;"",1+MAX($A$15:A47),"")</f>
        <v/>
      </c>
      <c r="C48" s="46"/>
      <c r="D48" s="57"/>
      <c r="E48" s="58"/>
      <c r="F48" s="57"/>
      <c r="G48" s="59"/>
      <c r="H48" s="60"/>
      <c r="I48" s="60"/>
      <c r="J48" s="109"/>
      <c r="K48" s="60"/>
      <c r="L48" s="110"/>
      <c r="M48" s="110"/>
      <c r="N48" s="111"/>
    </row>
    <row r="49" spans="1:14">
      <c r="A49" s="1" t="str">
        <f>IF(F49&lt;&gt;"",1+MAX($A$15:A48),"")</f>
        <v/>
      </c>
      <c r="C49" s="46"/>
      <c r="D49" s="57"/>
      <c r="E49" s="58"/>
      <c r="F49" s="57"/>
      <c r="G49" s="59"/>
      <c r="H49" s="60"/>
      <c r="I49" s="60"/>
      <c r="J49" s="109"/>
      <c r="K49" s="60"/>
      <c r="L49" s="110"/>
      <c r="M49" s="110"/>
      <c r="N49" s="111"/>
    </row>
    <row r="50" spans="1:14">
      <c r="A50" s="1" t="str">
        <f>IF(F50&lt;&gt;"",1+MAX($A$15:A49),"")</f>
        <v/>
      </c>
      <c r="C50" s="46"/>
      <c r="D50" s="57"/>
      <c r="E50" s="58"/>
      <c r="F50" s="57"/>
      <c r="G50" s="59"/>
      <c r="H50" s="60"/>
      <c r="I50" s="60"/>
      <c r="J50" s="109"/>
      <c r="K50" s="60"/>
      <c r="L50" s="110"/>
      <c r="M50" s="110"/>
      <c r="N50" s="111"/>
    </row>
    <row r="51" spans="1:14">
      <c r="A51" s="1" t="str">
        <f>IF(F51&lt;&gt;"",1+MAX($A$15:A50),"")</f>
        <v/>
      </c>
      <c r="C51" s="46"/>
      <c r="D51" s="57"/>
      <c r="E51" s="58"/>
      <c r="F51" s="57"/>
      <c r="G51" s="59"/>
      <c r="H51" s="60"/>
      <c r="I51" s="60"/>
      <c r="J51" s="109"/>
      <c r="K51" s="60"/>
      <c r="L51" s="110"/>
      <c r="M51" s="110"/>
      <c r="N51" s="111"/>
    </row>
    <row r="52" spans="1:14">
      <c r="A52" s="1" t="str">
        <f>IF(F52&lt;&gt;"",1+MAX($A$15:A51),"")</f>
        <v/>
      </c>
      <c r="C52" s="46"/>
      <c r="D52" s="57"/>
      <c r="E52" s="58"/>
      <c r="F52" s="57"/>
      <c r="G52" s="59"/>
      <c r="H52" s="60"/>
      <c r="I52" s="60"/>
      <c r="J52" s="109"/>
      <c r="K52" s="60"/>
      <c r="L52" s="110"/>
      <c r="M52" s="110"/>
      <c r="N52" s="111"/>
    </row>
    <row r="53" spans="1:14">
      <c r="A53" s="1" t="str">
        <f>IF(F53&lt;&gt;"",1+MAX($A$15:A52),"")</f>
        <v/>
      </c>
      <c r="C53" s="46"/>
      <c r="D53" s="57"/>
      <c r="E53" s="58"/>
      <c r="F53" s="57"/>
      <c r="G53" s="59"/>
      <c r="H53" s="60"/>
      <c r="I53" s="60"/>
      <c r="J53" s="109"/>
      <c r="K53" s="60"/>
      <c r="L53" s="110"/>
      <c r="M53" s="110"/>
      <c r="N53" s="111"/>
    </row>
    <row r="54" spans="1:14">
      <c r="A54" s="1" t="str">
        <f>IF(F54&lt;&gt;"",1+MAX($A$15:A53),"")</f>
        <v/>
      </c>
      <c r="C54" s="46"/>
      <c r="D54" s="57"/>
      <c r="E54" s="58"/>
      <c r="F54" s="57"/>
      <c r="G54" s="59"/>
      <c r="H54" s="60"/>
      <c r="I54" s="60"/>
      <c r="J54" s="109"/>
      <c r="K54" s="60"/>
      <c r="L54" s="110"/>
      <c r="M54" s="110"/>
      <c r="N54" s="111"/>
    </row>
    <row r="55" spans="1:14">
      <c r="A55" s="1" t="str">
        <f>IF(F55&lt;&gt;"",1+MAX($A$15:A54),"")</f>
        <v/>
      </c>
      <c r="C55" s="46"/>
      <c r="D55" s="57"/>
      <c r="E55" s="58"/>
      <c r="F55" s="57"/>
      <c r="G55" s="59"/>
      <c r="H55" s="60"/>
      <c r="I55" s="60"/>
      <c r="J55" s="109"/>
      <c r="K55" s="60"/>
      <c r="L55" s="110"/>
      <c r="M55" s="110"/>
      <c r="N55" s="111"/>
    </row>
    <row r="56" spans="1:14">
      <c r="A56" s="1" t="str">
        <f>IF(F56&lt;&gt;"",1+MAX($A$15:A55),"")</f>
        <v/>
      </c>
      <c r="C56" s="46"/>
      <c r="D56" s="57"/>
      <c r="E56" s="58"/>
      <c r="F56" s="57"/>
      <c r="G56" s="59"/>
      <c r="H56" s="60"/>
      <c r="I56" s="60"/>
      <c r="J56" s="109"/>
      <c r="K56" s="60"/>
      <c r="L56" s="110"/>
      <c r="M56" s="110"/>
      <c r="N56" s="111"/>
    </row>
    <row r="57" spans="1:14">
      <c r="A57" s="1" t="str">
        <f>IF(F57&lt;&gt;"",1+MAX($A$15:A56),"")</f>
        <v/>
      </c>
      <c r="C57" s="46"/>
      <c r="D57" s="57"/>
      <c r="E57" s="58"/>
      <c r="F57" s="57"/>
      <c r="G57" s="59"/>
      <c r="H57" s="60"/>
      <c r="I57" s="60"/>
      <c r="J57" s="109"/>
      <c r="K57" s="60"/>
      <c r="L57" s="110"/>
      <c r="M57" s="110"/>
      <c r="N57" s="111"/>
    </row>
    <row r="58" spans="1:14">
      <c r="A58" s="1" t="str">
        <f>IF(F58&lt;&gt;"",1+MAX($A$15:A57),"")</f>
        <v/>
      </c>
      <c r="C58" s="46"/>
      <c r="D58" s="57"/>
      <c r="E58" s="58"/>
      <c r="F58" s="57"/>
      <c r="G58" s="59"/>
      <c r="H58" s="60"/>
      <c r="I58" s="60"/>
      <c r="J58" s="109"/>
      <c r="K58" s="60"/>
      <c r="L58" s="110"/>
      <c r="M58" s="110"/>
      <c r="N58" s="111"/>
    </row>
    <row r="59" spans="1:14">
      <c r="A59" s="1" t="str">
        <f>IF(F59&lt;&gt;"",1+MAX($A$15:A58),"")</f>
        <v/>
      </c>
      <c r="C59" s="46"/>
      <c r="D59" s="57"/>
      <c r="E59" s="58"/>
      <c r="F59" s="57"/>
      <c r="G59" s="59"/>
      <c r="H59" s="60"/>
      <c r="I59" s="60"/>
      <c r="J59" s="109"/>
      <c r="K59" s="60"/>
      <c r="L59" s="110"/>
      <c r="M59" s="110"/>
      <c r="N59" s="111"/>
    </row>
    <row r="60" spans="1:14">
      <c r="A60" s="1" t="str">
        <f>IF(F60&lt;&gt;"",1+MAX($A$15:A59),"")</f>
        <v/>
      </c>
      <c r="C60" s="46"/>
      <c r="D60" s="57"/>
      <c r="E60" s="58"/>
      <c r="F60" s="57"/>
      <c r="G60" s="59"/>
      <c r="H60" s="60"/>
      <c r="I60" s="60"/>
      <c r="J60" s="109"/>
      <c r="K60" s="60"/>
      <c r="L60" s="110"/>
      <c r="M60" s="110"/>
      <c r="N60" s="111"/>
    </row>
    <row r="61" spans="1:14">
      <c r="A61" s="1" t="str">
        <f>IF(F61&lt;&gt;"",1+MAX($A$15:A60),"")</f>
        <v/>
      </c>
      <c r="C61" s="46"/>
      <c r="D61" s="57"/>
      <c r="E61" s="58"/>
      <c r="F61" s="57"/>
      <c r="G61" s="59"/>
      <c r="H61" s="60"/>
      <c r="I61" s="60"/>
      <c r="J61" s="109"/>
      <c r="K61" s="60"/>
      <c r="L61" s="110"/>
      <c r="M61" s="110"/>
      <c r="N61" s="111"/>
    </row>
    <row r="62" spans="1:14">
      <c r="A62" s="1" t="str">
        <f>IF(F62&lt;&gt;"",1+MAX($A$15:A61),"")</f>
        <v/>
      </c>
      <c r="C62" s="46"/>
      <c r="D62" s="57"/>
      <c r="E62" s="58"/>
      <c r="F62" s="57"/>
      <c r="G62" s="59"/>
      <c r="H62" s="60"/>
      <c r="I62" s="60"/>
      <c r="J62" s="109"/>
      <c r="K62" s="60"/>
      <c r="L62" s="110"/>
      <c r="M62" s="110"/>
      <c r="N62" s="111"/>
    </row>
    <row r="63" spans="1:14">
      <c r="A63" s="1" t="str">
        <f>IF(F63&lt;&gt;"",1+MAX($A$15:A62),"")</f>
        <v/>
      </c>
      <c r="C63" s="46"/>
      <c r="D63" s="57"/>
      <c r="E63" s="58"/>
      <c r="F63" s="57"/>
      <c r="G63" s="59"/>
      <c r="H63" s="60"/>
      <c r="I63" s="60"/>
      <c r="J63" s="109"/>
      <c r="K63" s="60"/>
      <c r="L63" s="110"/>
      <c r="M63" s="110"/>
      <c r="N63" s="111"/>
    </row>
    <row r="64" spans="1:14">
      <c r="A64" s="1" t="str">
        <f>IF(F64&lt;&gt;"",1+MAX($A$15:A63),"")</f>
        <v/>
      </c>
      <c r="C64" s="46"/>
      <c r="D64" s="57"/>
      <c r="E64" s="58"/>
      <c r="F64" s="57"/>
      <c r="G64" s="59"/>
      <c r="H64" s="60"/>
      <c r="I64" s="60"/>
      <c r="J64" s="109"/>
      <c r="K64" s="60"/>
      <c r="L64" s="110"/>
      <c r="M64" s="110"/>
      <c r="N64" s="111"/>
    </row>
    <row r="65" spans="1:14">
      <c r="A65" s="1" t="str">
        <f>IF(F65&lt;&gt;"",1+MAX($A$15:A64),"")</f>
        <v/>
      </c>
      <c r="C65" s="46"/>
      <c r="D65" s="57"/>
      <c r="E65" s="58"/>
      <c r="F65" s="57"/>
      <c r="G65" s="59"/>
      <c r="H65" s="60"/>
      <c r="I65" s="60"/>
      <c r="J65" s="109"/>
      <c r="K65" s="60"/>
      <c r="L65" s="110"/>
      <c r="M65" s="110"/>
      <c r="N65" s="111"/>
    </row>
    <row r="66" spans="1:14">
      <c r="A66" s="1" t="str">
        <f>IF(F66&lt;&gt;"",1+MAX($A$15:A65),"")</f>
        <v/>
      </c>
      <c r="C66" s="46"/>
      <c r="D66" s="57"/>
      <c r="E66" s="58"/>
      <c r="F66" s="57"/>
      <c r="G66" s="59"/>
      <c r="H66" s="60"/>
      <c r="I66" s="60"/>
      <c r="J66" s="109"/>
      <c r="K66" s="60"/>
      <c r="L66" s="110"/>
      <c r="M66" s="110"/>
      <c r="N66" s="111"/>
    </row>
    <row r="67" spans="1:14">
      <c r="A67" s="1" t="str">
        <f>IF(F67&lt;&gt;"",1+MAX($A$15:A66),"")</f>
        <v/>
      </c>
      <c r="C67" s="46"/>
      <c r="D67" s="57"/>
      <c r="E67" s="58"/>
      <c r="F67" s="57"/>
      <c r="G67" s="59"/>
      <c r="H67" s="60"/>
      <c r="I67" s="60"/>
      <c r="J67" s="109"/>
      <c r="K67" s="60"/>
      <c r="L67" s="110"/>
      <c r="M67" s="110"/>
      <c r="N67" s="111"/>
    </row>
    <row r="68" spans="1:14">
      <c r="A68" s="1" t="str">
        <f>IF(F68&lt;&gt;"",1+MAX($A$15:A67),"")</f>
        <v/>
      </c>
      <c r="C68" s="46"/>
      <c r="D68" s="57"/>
      <c r="E68" s="58"/>
      <c r="F68" s="57"/>
      <c r="G68" s="59"/>
      <c r="H68" s="60"/>
      <c r="I68" s="60"/>
      <c r="J68" s="109"/>
      <c r="K68" s="60"/>
      <c r="L68" s="110"/>
      <c r="M68" s="110"/>
      <c r="N68" s="111"/>
    </row>
    <row r="69" spans="1:14">
      <c r="A69" s="1" t="str">
        <f>IF(F69&lt;&gt;"",1+MAX($A$15:A68),"")</f>
        <v/>
      </c>
      <c r="C69" s="46"/>
      <c r="D69" s="57"/>
      <c r="E69" s="58"/>
      <c r="F69" s="57"/>
      <c r="G69" s="59"/>
      <c r="H69" s="60"/>
      <c r="I69" s="60"/>
      <c r="J69" s="109"/>
      <c r="K69" s="60"/>
      <c r="L69" s="110"/>
      <c r="M69" s="110"/>
      <c r="N69" s="111"/>
    </row>
    <row r="70" spans="1:14">
      <c r="A70" s="1" t="str">
        <f>IF(F70&lt;&gt;"",1+MAX($A$15:A69),"")</f>
        <v/>
      </c>
      <c r="C70" s="46"/>
      <c r="D70" s="57"/>
      <c r="E70" s="58"/>
      <c r="F70" s="57"/>
      <c r="G70" s="59"/>
      <c r="H70" s="60"/>
      <c r="I70" s="60"/>
      <c r="J70" s="109"/>
      <c r="K70" s="60"/>
      <c r="L70" s="110"/>
      <c r="M70" s="110"/>
      <c r="N70" s="111"/>
    </row>
    <row r="71" spans="1:14">
      <c r="A71" s="1" t="str">
        <f>IF(F71&lt;&gt;"",1+MAX($A$15:A70),"")</f>
        <v/>
      </c>
      <c r="C71" s="46"/>
      <c r="D71" s="57"/>
      <c r="E71" s="58"/>
      <c r="F71" s="57"/>
      <c r="G71" s="59"/>
      <c r="H71" s="60"/>
      <c r="I71" s="60"/>
      <c r="J71" s="109"/>
      <c r="K71" s="60"/>
      <c r="L71" s="110"/>
      <c r="M71" s="110"/>
      <c r="N71" s="111"/>
    </row>
    <row r="72" spans="1:14">
      <c r="A72" s="1" t="str">
        <f>IF(F72&lt;&gt;"",1+MAX($A$15:A71),"")</f>
        <v/>
      </c>
    </row>
    <row r="73" spans="1:14">
      <c r="A73" s="1" t="str">
        <f>IF(F73&lt;&gt;"",1+MAX($A$15:A72),"")</f>
        <v/>
      </c>
    </row>
    <row r="74" spans="1:14">
      <c r="A74" s="1" t="str">
        <f>IF(F74&lt;&gt;"",1+MAX($A$15:A73),"")</f>
        <v/>
      </c>
    </row>
    <row r="75" spans="1:14">
      <c r="A75" s="1" t="str">
        <f>IF(F75&lt;&gt;"",1+MAX($A$15:A74),"")</f>
        <v/>
      </c>
    </row>
    <row r="76" spans="1:14">
      <c r="A76" s="1" t="str">
        <f>IF(F76&lt;&gt;"",1+MAX($A$15:A75),"")</f>
        <v/>
      </c>
    </row>
    <row r="77" spans="1:14">
      <c r="A77" s="1" t="str">
        <f>IF(F77&lt;&gt;"",1+MAX($A$15:A76),"")</f>
        <v/>
      </c>
    </row>
    <row r="78" spans="1:14">
      <c r="A78" s="1" t="str">
        <f>IF(F78&lt;&gt;"",1+MAX($A$15:A77),"")</f>
        <v/>
      </c>
    </row>
    <row r="79" spans="1:14">
      <c r="A79" s="1" t="str">
        <f>IF(F79&lt;&gt;"",1+MAX($A$15:A78),"")</f>
        <v/>
      </c>
    </row>
    <row r="80" spans="1:14">
      <c r="A80" s="1" t="str">
        <f>IF(F80&lt;&gt;"",1+MAX($A$15:A79),"")</f>
        <v/>
      </c>
    </row>
    <row r="81" spans="1:1">
      <c r="A81" s="1" t="str">
        <f>IF(F81&lt;&gt;"",1+MAX($A$15:A80),"")</f>
        <v/>
      </c>
    </row>
    <row r="82" spans="1:1">
      <c r="A82" s="1" t="str">
        <f>IF(F82&lt;&gt;"",1+MAX($A$15:A81),"")</f>
        <v/>
      </c>
    </row>
    <row r="83" spans="1:1">
      <c r="A83" s="1" t="str">
        <f>IF(F83&lt;&gt;"",1+MAX($A$15:A82),"")</f>
        <v/>
      </c>
    </row>
    <row r="84" spans="1:1">
      <c r="A84" s="1" t="str">
        <f>IF(F84&lt;&gt;"",1+MAX($A$15:A83),"")</f>
        <v/>
      </c>
    </row>
    <row r="85" spans="1:1">
      <c r="A85" s="1" t="str">
        <f>IF(F85&lt;&gt;"",1+MAX($A$15:A84),"")</f>
        <v/>
      </c>
    </row>
    <row r="86" spans="1:1">
      <c r="A86" s="1" t="str">
        <f>IF(F86&lt;&gt;"",1+MAX($A$15:A85),"")</f>
        <v/>
      </c>
    </row>
    <row r="87" spans="1:1">
      <c r="A87" s="1" t="str">
        <f>IF(F87&lt;&gt;"",1+MAX($A$15:A86),"")</f>
        <v/>
      </c>
    </row>
    <row r="88" spans="1:1">
      <c r="A88" s="1" t="str">
        <f>IF(F88&lt;&gt;"",1+MAX($A$15:A87),"")</f>
        <v/>
      </c>
    </row>
    <row r="89" spans="1:1">
      <c r="A89" s="1" t="str">
        <f>IF(F89&lt;&gt;"",1+MAX($A$15:A88),"")</f>
        <v/>
      </c>
    </row>
    <row r="90" spans="1:1">
      <c r="A90" s="1" t="str">
        <f>IF(F90&lt;&gt;"",1+MAX($A$15:A89),"")</f>
        <v/>
      </c>
    </row>
    <row r="91" spans="1:1">
      <c r="A91" s="1" t="str">
        <f>IF(F91&lt;&gt;"",1+MAX($A$15:A90),"")</f>
        <v/>
      </c>
    </row>
    <row r="92" spans="1:1">
      <c r="A92" s="1" t="str">
        <f>IF(F92&lt;&gt;"",1+MAX($A$15:A91),"")</f>
        <v/>
      </c>
    </row>
    <row r="93" spans="1:1">
      <c r="A93" s="1" t="str">
        <f>IF(F93&lt;&gt;"",1+MAX($A$15:A92),"")</f>
        <v/>
      </c>
    </row>
    <row r="94" spans="1:1">
      <c r="A94" s="1" t="str">
        <f>IF(F94&lt;&gt;"",1+MAX($A$15:A93),"")</f>
        <v/>
      </c>
    </row>
    <row r="95" spans="1:1">
      <c r="A95" s="1" t="str">
        <f>IF(F95&lt;&gt;"",1+MAX($A$15:A94),"")</f>
        <v/>
      </c>
    </row>
    <row r="96" spans="1:1">
      <c r="A96" s="1" t="str">
        <f>IF(F96&lt;&gt;"",1+MAX($A$15:A95),"")</f>
        <v/>
      </c>
    </row>
    <row r="97" spans="1:1">
      <c r="A97" s="1" t="str">
        <f>IF(F97&lt;&gt;"",1+MAX($A$15:A96),"")</f>
        <v/>
      </c>
    </row>
    <row r="98" spans="1:1">
      <c r="A98" s="1" t="str">
        <f>IF(F98&lt;&gt;"",1+MAX($A$15:A97),"")</f>
        <v/>
      </c>
    </row>
    <row r="99" spans="1:1">
      <c r="A99" s="1" t="str">
        <f>IF(F99&lt;&gt;"",1+MAX($A$15:A98),"")</f>
        <v/>
      </c>
    </row>
    <row r="100" spans="1:1">
      <c r="A100" s="1" t="str">
        <f>IF(F100&lt;&gt;"",1+MAX($A$15:A99),"")</f>
        <v/>
      </c>
    </row>
    <row r="101" spans="1:1">
      <c r="A101" s="1" t="str">
        <f>IF(F101&lt;&gt;"",1+MAX($A$15:A100),"")</f>
        <v/>
      </c>
    </row>
    <row r="102" spans="1:1">
      <c r="A102" s="1" t="str">
        <f>IF(F102&lt;&gt;"",1+MAX($A$15:A101),"")</f>
        <v/>
      </c>
    </row>
    <row r="103" spans="1:1">
      <c r="A103" s="1" t="str">
        <f>IF(F103&lt;&gt;"",1+MAX($A$15:A102),"")</f>
        <v/>
      </c>
    </row>
    <row r="104" spans="1:1">
      <c r="A104" s="1" t="str">
        <f>IF(F104&lt;&gt;"",1+MAX($A$15:A103),"")</f>
        <v/>
      </c>
    </row>
    <row r="105" spans="1:1">
      <c r="A105" s="1" t="str">
        <f>IF(F105&lt;&gt;"",1+MAX($A$15:A104),"")</f>
        <v/>
      </c>
    </row>
    <row r="106" spans="1:1">
      <c r="A106" s="1" t="str">
        <f>IF(F106&lt;&gt;"",1+MAX($A$15:A105),"")</f>
        <v/>
      </c>
    </row>
    <row r="107" spans="1:1">
      <c r="A107" s="1" t="str">
        <f>IF(F107&lt;&gt;"",1+MAX($A$15:A106),"")</f>
        <v/>
      </c>
    </row>
    <row r="108" spans="1:1">
      <c r="A108" s="1" t="str">
        <f>IF(F108&lt;&gt;"",1+MAX($A$15:A107),"")</f>
        <v/>
      </c>
    </row>
    <row r="109" spans="1:1">
      <c r="A109" s="1" t="str">
        <f>IF(F109&lt;&gt;"",1+MAX($A$15:A108),"")</f>
        <v/>
      </c>
    </row>
    <row r="110" spans="1:1">
      <c r="A110" s="1" t="str">
        <f>IF(F110&lt;&gt;"",1+MAX($A$15:A109),"")</f>
        <v/>
      </c>
    </row>
    <row r="111" spans="1:1">
      <c r="A111" s="1" t="str">
        <f>IF(F111&lt;&gt;"",1+MAX($A$15:A110),"")</f>
        <v/>
      </c>
    </row>
    <row r="112" spans="1:1">
      <c r="A112" s="1" t="str">
        <f>IF(F112&lt;&gt;"",1+MAX($A$15:A111),"")</f>
        <v/>
      </c>
    </row>
    <row r="113" spans="1:1">
      <c r="A113" s="1" t="str">
        <f>IF(F113&lt;&gt;"",1+MAX($A$15:A112),"")</f>
        <v/>
      </c>
    </row>
    <row r="114" spans="1:1">
      <c r="A114" s="1" t="str">
        <f>IF(F114&lt;&gt;"",1+MAX($A$15:A113),"")</f>
        <v/>
      </c>
    </row>
    <row r="115" spans="1:1">
      <c r="A115" s="1" t="str">
        <f>IF(F115&lt;&gt;"",1+MAX($A$15:A114),"")</f>
        <v/>
      </c>
    </row>
    <row r="116" spans="1:1">
      <c r="A116" s="1" t="str">
        <f>IF(F116&lt;&gt;"",1+MAX($A$15:A115),"")</f>
        <v/>
      </c>
    </row>
    <row r="117" spans="1:1">
      <c r="A117" s="1" t="str">
        <f>IF(F117&lt;&gt;"",1+MAX($A$15:A116),"")</f>
        <v/>
      </c>
    </row>
    <row r="118" spans="1:1">
      <c r="A118" s="1" t="str">
        <f>IF(F118&lt;&gt;"",1+MAX($A$15:A117),"")</f>
        <v/>
      </c>
    </row>
    <row r="119" spans="1:1">
      <c r="A119" s="1" t="str">
        <f>IF(F119&lt;&gt;"",1+MAX($A$15:A118),"")</f>
        <v/>
      </c>
    </row>
    <row r="120" spans="1:1">
      <c r="A120" s="1" t="str">
        <f>IF(F120&lt;&gt;"",1+MAX($A$15:A119),"")</f>
        <v/>
      </c>
    </row>
    <row r="121" spans="1:1">
      <c r="A121" s="1" t="str">
        <f>IF(F121&lt;&gt;"",1+MAX($A$15:A120),"")</f>
        <v/>
      </c>
    </row>
    <row r="122" spans="1:1">
      <c r="A122" s="1" t="str">
        <f>IF(F122&lt;&gt;"",1+MAX($A$15:A121),"")</f>
        <v/>
      </c>
    </row>
    <row r="123" spans="1:1">
      <c r="A123" s="1" t="str">
        <f>IF(F123&lt;&gt;"",1+MAX($A$15:A122),"")</f>
        <v/>
      </c>
    </row>
    <row r="124" spans="1:1">
      <c r="A124" s="1" t="str">
        <f>IF(F124&lt;&gt;"",1+MAX($A$15:A123),"")</f>
        <v/>
      </c>
    </row>
    <row r="125" spans="1:1">
      <c r="A125" s="1" t="str">
        <f>IF(F125&lt;&gt;"",1+MAX($A$15:A124),"")</f>
        <v/>
      </c>
    </row>
    <row r="126" spans="1:1">
      <c r="A126" s="1" t="str">
        <f>IF(F126&lt;&gt;"",1+MAX($A$15:A125),"")</f>
        <v/>
      </c>
    </row>
    <row r="127" spans="1:1">
      <c r="A127" s="1" t="str">
        <f>IF(F127&lt;&gt;"",1+MAX($A$15:A126),"")</f>
        <v/>
      </c>
    </row>
    <row r="128" spans="1:1">
      <c r="A128" s="1" t="str">
        <f>IF(F128&lt;&gt;"",1+MAX($A$15:A127),"")</f>
        <v/>
      </c>
    </row>
    <row r="129" spans="1:1">
      <c r="A129" s="1" t="str">
        <f>IF(F129&lt;&gt;"",1+MAX($A$15:A128),"")</f>
        <v/>
      </c>
    </row>
    <row r="130" spans="1:1">
      <c r="A130" s="1" t="str">
        <f>IF(F130&lt;&gt;"",1+MAX($A$15:A129),"")</f>
        <v/>
      </c>
    </row>
    <row r="131" spans="1:1">
      <c r="A131" s="1" t="str">
        <f>IF(F131&lt;&gt;"",1+MAX($A$15:A130),"")</f>
        <v/>
      </c>
    </row>
    <row r="132" spans="1:1">
      <c r="A132" s="1" t="str">
        <f>IF(F132&lt;&gt;"",1+MAX($A$15:A131),"")</f>
        <v/>
      </c>
    </row>
    <row r="133" spans="1:1">
      <c r="A133" s="1" t="str">
        <f>IF(F133&lt;&gt;"",1+MAX($A$15:A132),"")</f>
        <v/>
      </c>
    </row>
    <row r="134" spans="1:1">
      <c r="A134" s="1" t="str">
        <f>IF(F134&lt;&gt;"",1+MAX($A$15:A133),"")</f>
        <v/>
      </c>
    </row>
    <row r="135" spans="1:1">
      <c r="A135" s="1" t="str">
        <f>IF(F135&lt;&gt;"",1+MAX($A$15:A134),"")</f>
        <v/>
      </c>
    </row>
    <row r="136" spans="1:1">
      <c r="A136" s="1" t="str">
        <f>IF(F136&lt;&gt;"",1+MAX($A$15:A135),"")</f>
        <v/>
      </c>
    </row>
    <row r="137" spans="1:1">
      <c r="A137" s="1" t="str">
        <f>IF(F137&lt;&gt;"",1+MAX($A$15:A136),"")</f>
        <v/>
      </c>
    </row>
    <row r="138" spans="1:1">
      <c r="A138" s="1" t="str">
        <f>IF(F138&lt;&gt;"",1+MAX($A$15:A137),"")</f>
        <v/>
      </c>
    </row>
    <row r="139" spans="1:1">
      <c r="A139" s="1" t="str">
        <f>IF(F139&lt;&gt;"",1+MAX($A$15:A138),"")</f>
        <v/>
      </c>
    </row>
    <row r="140" spans="1:1">
      <c r="A140" s="1" t="str">
        <f>IF(F140&lt;&gt;"",1+MAX($A$15:A139),"")</f>
        <v/>
      </c>
    </row>
    <row r="141" spans="1:1">
      <c r="A141" s="1" t="str">
        <f>IF(F141&lt;&gt;"",1+MAX($A$15:A140),"")</f>
        <v/>
      </c>
    </row>
    <row r="142" spans="1:1">
      <c r="A142" s="1" t="str">
        <f>IF(F142&lt;&gt;"",1+MAX($A$15:A141),"")</f>
        <v/>
      </c>
    </row>
    <row r="143" spans="1:1">
      <c r="A143" s="1" t="str">
        <f>IF(F143&lt;&gt;"",1+MAX($A$15:A142),"")</f>
        <v/>
      </c>
    </row>
    <row r="144" spans="1:1">
      <c r="A144" s="1" t="str">
        <f>IF(F144&lt;&gt;"",1+MAX($A$15:A143),"")</f>
        <v/>
      </c>
    </row>
    <row r="145" spans="1:1">
      <c r="A145" s="1" t="str">
        <f>IF(F145&lt;&gt;"",1+MAX($A$15:A144),"")</f>
        <v/>
      </c>
    </row>
    <row r="146" spans="1:1">
      <c r="A146" s="1" t="str">
        <f>IF(F146&lt;&gt;"",1+MAX($A$15:A145),"")</f>
        <v/>
      </c>
    </row>
    <row r="147" spans="1:1">
      <c r="A147" s="1" t="str">
        <f>IF(F147&lt;&gt;"",1+MAX($A$15:A146),"")</f>
        <v/>
      </c>
    </row>
    <row r="148" spans="1:1">
      <c r="A148" s="1" t="str">
        <f>IF(F148&lt;&gt;"",1+MAX($A$15:A147),"")</f>
        <v/>
      </c>
    </row>
    <row r="149" spans="1:1">
      <c r="A149" s="1" t="str">
        <f>IF(F149&lt;&gt;"",1+MAX($A$15:A148),"")</f>
        <v/>
      </c>
    </row>
    <row r="150" spans="1:1">
      <c r="A150" s="1" t="str">
        <f>IF(F150&lt;&gt;"",1+MAX($A$15:A149),"")</f>
        <v/>
      </c>
    </row>
    <row r="151" spans="1:1">
      <c r="A151" s="1" t="str">
        <f>IF(F151&lt;&gt;"",1+MAX($A$15:A150),"")</f>
        <v/>
      </c>
    </row>
    <row r="152" spans="1:1">
      <c r="A152" s="1" t="str">
        <f>IF(F152&lt;&gt;"",1+MAX($A$15:A151),"")</f>
        <v/>
      </c>
    </row>
    <row r="153" spans="1:1">
      <c r="A153" s="1" t="str">
        <f>IF(F153&lt;&gt;"",1+MAX($A$15:A152),"")</f>
        <v/>
      </c>
    </row>
    <row r="154" spans="1:1">
      <c r="A154" s="1" t="str">
        <f>IF(F154&lt;&gt;"",1+MAX($A$15:A153),"")</f>
        <v/>
      </c>
    </row>
    <row r="155" spans="1:1">
      <c r="A155" s="1" t="str">
        <f>IF(F155&lt;&gt;"",1+MAX($A$15:A154),"")</f>
        <v/>
      </c>
    </row>
    <row r="156" spans="1:1">
      <c r="A156" s="1" t="str">
        <f>IF(F156&lt;&gt;"",1+MAX($A$15:A155),"")</f>
        <v/>
      </c>
    </row>
    <row r="157" spans="1:1">
      <c r="A157" s="1" t="str">
        <f>IF(F157&lt;&gt;"",1+MAX($A$15:A156),"")</f>
        <v/>
      </c>
    </row>
    <row r="158" spans="1:1">
      <c r="A158" s="1" t="str">
        <f>IF(F158&lt;&gt;"",1+MAX($A$15:A157),"")</f>
        <v/>
      </c>
    </row>
    <row r="159" spans="1:1">
      <c r="A159" s="1" t="str">
        <f>IF(F159&lt;&gt;"",1+MAX($A$15:A158),"")</f>
        <v/>
      </c>
    </row>
    <row r="160" spans="1:1">
      <c r="A160" s="1" t="str">
        <f>IF(F160&lt;&gt;"",1+MAX($A$15:A159),"")</f>
        <v/>
      </c>
    </row>
    <row r="161" spans="1:1">
      <c r="A161" s="1" t="str">
        <f>IF(F161&lt;&gt;"",1+MAX($A$15:A160),"")</f>
        <v/>
      </c>
    </row>
    <row r="162" spans="1:1">
      <c r="A162" s="1" t="str">
        <f>IF(F162&lt;&gt;"",1+MAX($A$15:A161),"")</f>
        <v/>
      </c>
    </row>
    <row r="163" spans="1:1">
      <c r="A163" s="1" t="str">
        <f>IF(F163&lt;&gt;"",1+MAX($A$15:A162),"")</f>
        <v/>
      </c>
    </row>
    <row r="164" spans="1:1">
      <c r="A164" s="1" t="str">
        <f>IF(F164&lt;&gt;"",1+MAX($A$15:A163),"")</f>
        <v/>
      </c>
    </row>
    <row r="165" spans="1:1">
      <c r="A165" s="1" t="str">
        <f>IF(F165&lt;&gt;"",1+MAX($A$15:A164),"")</f>
        <v/>
      </c>
    </row>
    <row r="166" spans="1:1">
      <c r="A166" s="1" t="str">
        <f>IF(F166&lt;&gt;"",1+MAX($A$15:A165),"")</f>
        <v/>
      </c>
    </row>
    <row r="167" spans="1:1">
      <c r="A167" s="1" t="str">
        <f>IF(F167&lt;&gt;"",1+MAX($A$15:A166),"")</f>
        <v/>
      </c>
    </row>
    <row r="168" spans="1:1">
      <c r="A168" s="1" t="str">
        <f>IF(F168&lt;&gt;"",1+MAX($A$15:A167),"")</f>
        <v/>
      </c>
    </row>
    <row r="169" spans="1:1">
      <c r="A169" s="1" t="str">
        <f>IF(F169&lt;&gt;"",1+MAX($A$15:A168),"")</f>
        <v/>
      </c>
    </row>
    <row r="170" spans="1:1">
      <c r="A170" s="1" t="str">
        <f>IF(F170&lt;&gt;"",1+MAX($A$15:A169),"")</f>
        <v/>
      </c>
    </row>
    <row r="171" spans="1:1">
      <c r="A171" s="1" t="str">
        <f>IF(F171&lt;&gt;"",1+MAX($A$15:A170),"")</f>
        <v/>
      </c>
    </row>
    <row r="172" spans="1:1">
      <c r="A172" s="1" t="str">
        <f>IF(F172&lt;&gt;"",1+MAX($A$15:A171),"")</f>
        <v/>
      </c>
    </row>
    <row r="173" spans="1:1">
      <c r="A173" s="1" t="str">
        <f>IF(F173&lt;&gt;"",1+MAX($A$15:A172),"")</f>
        <v/>
      </c>
    </row>
    <row r="174" spans="1:1">
      <c r="A174" s="1" t="str">
        <f>IF(F174&lt;&gt;"",1+MAX($A$15:A173),"")</f>
        <v/>
      </c>
    </row>
    <row r="175" spans="1:1">
      <c r="A175" s="1" t="str">
        <f>IF(F175&lt;&gt;"",1+MAX($A$15:A174),"")</f>
        <v/>
      </c>
    </row>
    <row r="176" spans="1:1">
      <c r="A176" s="1" t="str">
        <f>IF(F176&lt;&gt;"",1+MAX($A$15:A175),"")</f>
        <v/>
      </c>
    </row>
    <row r="177" spans="1:1">
      <c r="A177" s="1" t="str">
        <f>IF(F177&lt;&gt;"",1+MAX($A$15:A176),"")</f>
        <v/>
      </c>
    </row>
    <row r="178" spans="1:1">
      <c r="A178" s="1" t="str">
        <f>IF(F178&lt;&gt;"",1+MAX($A$15:A177),"")</f>
        <v/>
      </c>
    </row>
    <row r="179" spans="1:1">
      <c r="A179" s="1" t="str">
        <f>IF(F179&lt;&gt;"",1+MAX($A$15:A178),"")</f>
        <v/>
      </c>
    </row>
    <row r="180" spans="1:1">
      <c r="A180" s="1" t="str">
        <f>IF(F180&lt;&gt;"",1+MAX($A$15:A179),"")</f>
        <v/>
      </c>
    </row>
    <row r="181" spans="1:1">
      <c r="A181" s="1" t="str">
        <f>IF(F181&lt;&gt;"",1+MAX($A$15:A180),"")</f>
        <v/>
      </c>
    </row>
    <row r="182" spans="1:1">
      <c r="A182" s="1" t="str">
        <f>IF(F182&lt;&gt;"",1+MAX($A$15:A181),"")</f>
        <v/>
      </c>
    </row>
    <row r="183" spans="1:1">
      <c r="A183" s="1" t="str">
        <f>IF(F183&lt;&gt;"",1+MAX($A$15:A182),"")</f>
        <v/>
      </c>
    </row>
    <row r="184" spans="1:1">
      <c r="A184" s="1" t="str">
        <f>IF(F184&lt;&gt;"",1+MAX($A$15:A183),"")</f>
        <v/>
      </c>
    </row>
    <row r="185" spans="1:1">
      <c r="A185" s="1" t="str">
        <f>IF(F185&lt;&gt;"",1+MAX($A$15:A184),"")</f>
        <v/>
      </c>
    </row>
    <row r="186" spans="1:1">
      <c r="A186" s="1" t="str">
        <f>IF(F186&lt;&gt;"",1+MAX($A$15:A185),"")</f>
        <v/>
      </c>
    </row>
    <row r="187" spans="1:1">
      <c r="A187" s="1" t="str">
        <f>IF(F187&lt;&gt;"",1+MAX($A$15:A186),"")</f>
        <v/>
      </c>
    </row>
    <row r="188" spans="1:1">
      <c r="A188" s="1" t="str">
        <f>IF(F188&lt;&gt;"",1+MAX($A$15:A187),"")</f>
        <v/>
      </c>
    </row>
    <row r="189" spans="1:1">
      <c r="A189" s="1" t="str">
        <f>IF(F189&lt;&gt;"",1+MAX($A$15:A188),"")</f>
        <v/>
      </c>
    </row>
    <row r="190" spans="1:1">
      <c r="A190" s="1" t="str">
        <f>IF(F190&lt;&gt;"",1+MAX($A$15:A189),"")</f>
        <v/>
      </c>
    </row>
    <row r="191" spans="1:1">
      <c r="A191" s="1" t="str">
        <f>IF(F191&lt;&gt;"",1+MAX($A$15:A190),"")</f>
        <v/>
      </c>
    </row>
    <row r="192" spans="1:1">
      <c r="A192" s="1" t="str">
        <f>IF(F192&lt;&gt;"",1+MAX($A$15:A191),"")</f>
        <v/>
      </c>
    </row>
    <row r="193" spans="1:1">
      <c r="A193" s="1" t="str">
        <f>IF(F193&lt;&gt;"",1+MAX($A$15:A192),"")</f>
        <v/>
      </c>
    </row>
    <row r="194" spans="1:1">
      <c r="A194" s="1" t="str">
        <f>IF(F194&lt;&gt;"",1+MAX($A$15:A193),"")</f>
        <v/>
      </c>
    </row>
  </sheetData>
  <mergeCells count="17">
    <mergeCell ref="A1:P1"/>
    <mergeCell ref="B2:C2"/>
    <mergeCell ref="A3:B3"/>
    <mergeCell ref="A4:B4"/>
    <mergeCell ref="A5:B5"/>
    <mergeCell ref="A34:P34"/>
    <mergeCell ref="B7:B8"/>
    <mergeCell ref="A29:B29"/>
    <mergeCell ref="A30:P30"/>
    <mergeCell ref="A31:P31"/>
    <mergeCell ref="A32:P32"/>
    <mergeCell ref="A33:P33"/>
    <mergeCell ref="D7:F7"/>
    <mergeCell ref="H7:I7"/>
    <mergeCell ref="J7:M7"/>
    <mergeCell ref="A10:O10"/>
    <mergeCell ref="C12:G12"/>
  </mergeCells>
  <pageMargins left="0.7" right="0.7" top="0.75" bottom="0.75" header="0.3" footer="0.3"/>
  <pageSetup scale="31" fitToHeight="0" orientation="portrait" r:id="rId1"/>
  <ignoredErrors>
    <ignoredError sqref="A12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8241CC29-0464-4979-9AEA-4968E425D76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ESTIMATE STATEMENT</vt:lpstr>
      <vt:lpstr>'ESTIMATE STATEMENT'!Print_Area</vt:lpstr>
      <vt:lpstr>'ESTIMATE STATEMENT'!Print_Titles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waseem ijaz</cp:lastModifiedBy>
  <cp:lastPrinted>2020-09-10T21:20:00Z</cp:lastPrinted>
  <dcterms:created xsi:type="dcterms:W3CDTF">2018-05-17T19:16:00Z</dcterms:created>
  <dcterms:modified xsi:type="dcterms:W3CDTF">2026-07-29T20:13:26Z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{8241CC29-0464-4979-9AEA-4968E425D769}</vt:lpwstr>
  </property>
  <property fmtid="{D5CDD505-2E9C-101B-9397-08002B2CF9AE}" pid="6" name="ICV">
    <vt:lpwstr>36472F09301A4876A285FC5A31AF5487_12</vt:lpwstr>
  </property>
  <property fmtid="{D5CDD505-2E9C-101B-9397-08002B2CF9AE}" pid="7" name="KSOProductBuildVer">
    <vt:lpwstr>1033-12.2.0.23196</vt:lpwstr>
  </property>
</Properties>
</file>